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autoCompressPictures="0"/>
  <bookViews>
    <workbookView xWindow="240" yWindow="480" windowWidth="27060" windowHeight="14400" tabRatio="320"/>
  </bookViews>
  <sheets>
    <sheet name="Krachtenveld" sheetId="2" r:id="rId1"/>
  </sheets>
  <definedNames>
    <definedName name="_xlnm.Print_Area" localSheetId="0">Krachtenveld!$A$1:$N$71</definedName>
    <definedName name="_xlnm.Print_Titles" localSheetId="0">Krachtenveld!$1:$9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" l="1"/>
  <c r="C19" i="2"/>
  <c r="C23" i="2"/>
  <c r="C24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L57" i="2"/>
  <c r="M57" i="2"/>
  <c r="L67" i="2"/>
  <c r="M67" i="2"/>
  <c r="C69" i="2"/>
  <c r="C70" i="2"/>
  <c r="L52" i="2"/>
  <c r="M52" i="2"/>
  <c r="L68" i="2"/>
  <c r="M68" i="2"/>
  <c r="L48" i="2"/>
  <c r="M48" i="2"/>
  <c r="L55" i="2"/>
  <c r="M55" i="2"/>
  <c r="L65" i="2"/>
  <c r="M65" i="2"/>
  <c r="L64" i="2"/>
  <c r="M64" i="2"/>
  <c r="L12" i="2"/>
  <c r="M12" i="2"/>
  <c r="L13" i="2"/>
  <c r="L14" i="2"/>
  <c r="L15" i="2"/>
  <c r="L16" i="2"/>
  <c r="M16" i="2"/>
  <c r="L17" i="2"/>
  <c r="L18" i="2"/>
  <c r="L19" i="2"/>
  <c r="L20" i="2"/>
  <c r="M20" i="2"/>
  <c r="L21" i="2"/>
  <c r="L22" i="2"/>
  <c r="L23" i="2"/>
  <c r="L24" i="2"/>
  <c r="M24" i="2"/>
  <c r="L25" i="2"/>
  <c r="L26" i="2"/>
  <c r="L27" i="2"/>
  <c r="L28" i="2"/>
  <c r="M28" i="2"/>
  <c r="L29" i="2"/>
  <c r="L30" i="2"/>
  <c r="L31" i="2"/>
  <c r="L32" i="2"/>
  <c r="M32" i="2"/>
  <c r="L33" i="2"/>
  <c r="L34" i="2"/>
  <c r="L35" i="2"/>
  <c r="L36" i="2"/>
  <c r="M36" i="2"/>
  <c r="L37" i="2"/>
  <c r="M37" i="2"/>
  <c r="L38" i="2"/>
  <c r="L39" i="2"/>
  <c r="L40" i="2"/>
  <c r="M40" i="2"/>
  <c r="L41" i="2"/>
  <c r="M41" i="2"/>
  <c r="L42" i="2"/>
  <c r="L43" i="2"/>
  <c r="L44" i="2"/>
  <c r="M44" i="2"/>
  <c r="L45" i="2"/>
  <c r="M45" i="2"/>
  <c r="L46" i="2"/>
  <c r="L47" i="2"/>
  <c r="L49" i="2"/>
  <c r="M49" i="2"/>
  <c r="L50" i="2"/>
  <c r="M50" i="2"/>
  <c r="L51" i="2"/>
  <c r="L53" i="2"/>
  <c r="L54" i="2"/>
  <c r="M54" i="2"/>
  <c r="L56" i="2"/>
  <c r="M56" i="2"/>
  <c r="L58" i="2"/>
  <c r="L59" i="2"/>
  <c r="M59" i="2"/>
  <c r="L60" i="2"/>
  <c r="L61" i="2"/>
  <c r="M61" i="2"/>
  <c r="L62" i="2"/>
  <c r="M62" i="2"/>
  <c r="L63" i="2"/>
  <c r="M63" i="2"/>
  <c r="L66" i="2"/>
  <c r="L69" i="2"/>
  <c r="M69" i="2"/>
  <c r="L70" i="2"/>
  <c r="M70" i="2"/>
  <c r="L11" i="2"/>
  <c r="M11" i="2"/>
  <c r="M23" i="2"/>
  <c r="M25" i="2"/>
  <c r="M26" i="2"/>
  <c r="M27" i="2"/>
  <c r="M29" i="2"/>
  <c r="M30" i="2"/>
  <c r="M31" i="2"/>
  <c r="M33" i="2"/>
  <c r="M34" i="2"/>
  <c r="M35" i="2"/>
  <c r="M38" i="2"/>
  <c r="M39" i="2"/>
  <c r="M42" i="2"/>
  <c r="M43" i="2"/>
  <c r="M46" i="2"/>
  <c r="M47" i="2"/>
  <c r="M51" i="2"/>
  <c r="M53" i="2"/>
  <c r="M58" i="2"/>
  <c r="M60" i="2"/>
  <c r="M66" i="2"/>
  <c r="M18" i="2"/>
  <c r="M19" i="2"/>
  <c r="M21" i="2"/>
  <c r="M22" i="2"/>
  <c r="M14" i="2"/>
  <c r="M15" i="2"/>
  <c r="M17" i="2"/>
  <c r="M13" i="2"/>
</calcChain>
</file>

<file path=xl/sharedStrings.xml><?xml version="1.0" encoding="utf-8"?>
<sst xmlns="http://schemas.openxmlformats.org/spreadsheetml/2006/main" count="451" uniqueCount="248">
  <si>
    <t>weinig</t>
  </si>
  <si>
    <t>veel</t>
  </si>
  <si>
    <t>Omschrijving belang</t>
  </si>
  <si>
    <t>Nr</t>
  </si>
  <si>
    <t>Belanghebbende</t>
  </si>
  <si>
    <t>Rol</t>
  </si>
  <si>
    <t>Directe projectomgeving</t>
  </si>
  <si>
    <t>Specificatie belanghebbende</t>
  </si>
  <si>
    <t>Hulp bieden bij calamiteiten</t>
  </si>
  <si>
    <t>Goede bereikbaarheid voor snelle hulpverlening</t>
  </si>
  <si>
    <t>Nutsbedrijven</t>
  </si>
  <si>
    <t>ANWB</t>
  </si>
  <si>
    <t>Media</t>
  </si>
  <si>
    <t>Het brengen van nieuws en actualiteiten</t>
  </si>
  <si>
    <t>Belangenorganisatie fietsers</t>
  </si>
  <si>
    <t>Belangenorganisatie automobilisten / recreanten</t>
  </si>
  <si>
    <t>Provincie</t>
  </si>
  <si>
    <t>gebruikers wegen</t>
  </si>
  <si>
    <t>Gemeente</t>
  </si>
  <si>
    <t>Niet gemortoriseerde weggebruikers</t>
  </si>
  <si>
    <t>Gemotoriseerde weggebruikers</t>
  </si>
  <si>
    <t>Evenementen</t>
  </si>
  <si>
    <t xml:space="preserve"> </t>
  </si>
  <si>
    <t>Rijkswaterstaat</t>
  </si>
  <si>
    <t>Waterschap</t>
  </si>
  <si>
    <t>IL&amp;T</t>
  </si>
  <si>
    <t>Schuttevaer</t>
  </si>
  <si>
    <t>gebruikers vaarweg</t>
  </si>
  <si>
    <t>Veiligheidsregio Noord en Oost Gelderland (VNOG)</t>
  </si>
  <si>
    <t>Bezoekers en gebruikers van het gebied</t>
  </si>
  <si>
    <t>Bewaking en naleving van wet- en regelgeving voor een veilige en duurzame leefomgeving en transport</t>
  </si>
  <si>
    <t>Status</t>
  </si>
  <si>
    <t>Communicatiemethode</t>
  </si>
  <si>
    <t>Advies en belangen waarborgen voor de scheepsvaart en journalistiek verslag leggen van voortgang en ontwikkelingen</t>
  </si>
  <si>
    <t>KLPD waterpolitie</t>
  </si>
  <si>
    <t>Gebruikers</t>
  </si>
  <si>
    <t>Vaarweggebruikers (recreatief)</t>
  </si>
  <si>
    <t>Vaarweggebruikers (bedrijfsmatig)</t>
  </si>
  <si>
    <t>Ministerie</t>
  </si>
  <si>
    <t>Voor cutureel erfgoed</t>
  </si>
  <si>
    <t>Rijksdienst</t>
  </si>
  <si>
    <t xml:space="preserve">(Recreatieve) verenigingen </t>
  </si>
  <si>
    <t>Belangen behartigen van aangesloten ondernemers</t>
  </si>
  <si>
    <t>Beschermen van vogels en hun leefomgeving</t>
  </si>
  <si>
    <t>Inspectie Leefomgeving en Transport</t>
  </si>
  <si>
    <t>Informatievoorziening</t>
  </si>
  <si>
    <t xml:space="preserve">• kennis verzamelen over vogels in het werkgebied
• beschermen van vogels en hun leefgebied
• overdragen van kennis
</t>
  </si>
  <si>
    <t>Bedrijven en instellingen uit (directe) omgeving</t>
  </si>
  <si>
    <t>Betrokken regio's</t>
  </si>
  <si>
    <t>Wegbeheerder</t>
  </si>
  <si>
    <t xml:space="preserve">Omgevingsdienst </t>
  </si>
  <si>
    <t>Beroepsvereniging Binnenvaart</t>
  </si>
  <si>
    <t>OG</t>
  </si>
  <si>
    <t>Bevoegd gezag/ overige overheidsinstellingen</t>
  </si>
  <si>
    <t>issues/kansen</t>
  </si>
  <si>
    <t>Overig</t>
  </si>
  <si>
    <t>Direct omwonenden</t>
  </si>
  <si>
    <t>Huurders, eigenaren, bewoners van woningen rondom het plangebied</t>
  </si>
  <si>
    <t>Bereikbaarheid, leefbaarheid en veiligheid van de scholen en omgeving</t>
  </si>
  <si>
    <t xml:space="preserve">• Bevoegd gezag                                                                        </t>
  </si>
  <si>
    <t xml:space="preserve">Rijkswaterstaat VWM: Verkeer en watermanagement </t>
  </si>
  <si>
    <t xml:space="preserve">• Bevoegd gezag                                                                                                                                                                </t>
  </si>
  <si>
    <t>• Eenduidige, zorgvuldige en tijdige communicatie over de realisatie en de uit te voeren werkzaamheden                                                                                                                     • Toegankelijkheid/bereikbaarheid vaarwegen</t>
  </si>
  <si>
    <t xml:space="preserve">• Hinder als gevolg van werkzaamheden (ongestoord bedrijfsvoering)
• Toegankelijkheid/bereikbaarheid 
• Vertraging
</t>
  </si>
  <si>
    <t xml:space="preserve">Ontgrondingenwet/PV
</t>
  </si>
  <si>
    <t>• Informatieverschaffing                                                                                 • Bereikbaarheid</t>
  </si>
  <si>
    <t>Voor ondernemend nederland</t>
  </si>
  <si>
    <t>Beschermen van Flora en fauna</t>
  </si>
  <si>
    <t>Betrokkenheid</t>
  </si>
  <si>
    <t xml:space="preserve">Rijkswaterstaat Grote Projecten en Onderhoud (GPO)                                         </t>
  </si>
  <si>
    <t xml:space="preserve">Beheerder bestaande uit:                                                                              • Districthoofd                                                                        • Assetmanager                                                                     • Objectdeskundige                                                                                                                                                                                             • Inhoudelijk deskundige                                                                                                                                                                                            </t>
  </si>
  <si>
    <t>Bevoegd Gezag</t>
  </si>
  <si>
    <t>Bevoegd gezag</t>
  </si>
  <si>
    <t>Behartigt belangen van aangesloten partners</t>
  </si>
  <si>
    <t>• Ongehinderde bedrijfsvoering                                                                                            • Waarborg Toegankelijkheid/Bereikbaarheid, leefbaarheid en veiligheid                                                                                                   • Recreatief aantrekkelijke omgeving</t>
  </si>
  <si>
    <t>• Bereikbaarheid en veiligheid                                                                   • Schade aan kabels en leidingen                                                              • Tijdige betrokkenheid K&amp;L eigenaren</t>
  </si>
  <si>
    <t>• Hebben zelf geen belang bij het project                                                                               • Waarborgen bruikbaarheid huidige en nieuwe aan te leggen kabels en leidingen en behoud van kwaliteit van grondwater en/of kabels en leidingen</t>
  </si>
  <si>
    <t xml:space="preserve">Bereikbaarheid, leefbaarheid en veiligheid </t>
  </si>
  <si>
    <t>Belasting/ Belang</t>
  </si>
  <si>
    <t>Beïnvloeding</t>
  </si>
  <si>
    <t xml:space="preserve">Bestuurlijke partners </t>
  </si>
  <si>
    <t>• Beheerder onderliggende wegennet</t>
  </si>
  <si>
    <t xml:space="preserve">• Voorspoedig vergunningenproces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Behoud bereikbaarheid, leefbaarheid en veiligheid                                                              • Ecologisch werkprotocol toetsen/goedkeuren  </t>
  </si>
  <si>
    <t>• Bestuurlijk partner</t>
  </si>
  <si>
    <t xml:space="preserve">• Bestuursovereenkomst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</si>
  <si>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• Bestuurlijk partner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</si>
  <si>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• Bevoegd gezag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</si>
  <si>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• Bestuurlijke partner </t>
  </si>
  <si>
    <t>• Bevoegd gezag voor Flora- en faunawet (vleermuizen)           • Toezien op naleving Boswet</t>
  </si>
  <si>
    <t>Omgevingsprojecten</t>
  </si>
  <si>
    <t>Sturing op realisatie van projecten</t>
  </si>
  <si>
    <t>enig</t>
  </si>
  <si>
    <t>direct</t>
  </si>
  <si>
    <t>indirect</t>
  </si>
  <si>
    <t>beperkt</t>
  </si>
  <si>
    <t>geen</t>
  </si>
  <si>
    <t>sterk</t>
  </si>
  <si>
    <t>niet</t>
  </si>
  <si>
    <t xml:space="preserve"> • Goede samenwerking OG-ON                                                             
 • Voorkomen van maatschappelijke en politieke onrust  </t>
  </si>
  <si>
    <t xml:space="preserve">• Vooroverleg bevoegd gezag, tijdige indiening aanvragen                                                                  • Zorg: Voldoen aan voorwaarden vergunningen, ontheffingen en protocollen                                                                                                                                                               </t>
  </si>
  <si>
    <t>• Maatschappelijke en politieke onrust</t>
  </si>
  <si>
    <t xml:space="preserve">• Maatschappelijke en politieke onrust </t>
  </si>
  <si>
    <t>Zorg: Voldoen aan voorwaarden ontheffingen</t>
  </si>
  <si>
    <t xml:space="preserve">• Zorg: Voldoen voorwaarden ontheffing                                                             • Werkzaamheden waarbij beschermde flora- en/opf faunasoorten worden verstoord of vernietigd </t>
  </si>
  <si>
    <t>Een bereikbaar, veilig,  leefbaar en recreatief aantrekkelijke gemeente</t>
  </si>
  <si>
    <t xml:space="preserve">Bereikbaarheid, handhaven van huidige (auto)verbindingen </t>
  </si>
  <si>
    <t>• Belangenvertegenwoordiger van inwoners en bedrijven                                                   • Maatschappelijk en politiek draagvlak / projectimago</t>
  </si>
  <si>
    <r>
      <t>• Versterken van concurrentiepositie regio, faciliteren en advisering                                                               • Ongestoorde bedrijfsvoering                                                                                             • Toegankelijkheid/bereikbaarheid / betrouwbaarheid vaarwegen                                                                        • Betrouwbaarheid informatievoorziening</t>
    </r>
    <r>
      <rPr>
        <b/>
        <sz val="9"/>
        <rFont val="Arial"/>
      </rPr>
      <t xml:space="preserve">                             </t>
    </r>
  </si>
  <si>
    <t xml:space="preserve">• Bereikbaarheid, toegankelijkheid aangrenzende percelen, parkeren, sociale en verkeersveiligheid.                                                                                                     
• Behoud woon- en leefkwaliteit (trilling, stof, geluid, licht, uitzicht / privacy)          </t>
  </si>
  <si>
    <t xml:space="preserve">• Afstemming werkzaamheden / hinder / communicatie
• Ongehinderd werkzaamheden uit kunnen voeren
</t>
  </si>
  <si>
    <t xml:space="preserve">Gebruikers wegen en recreatieve voorzieningen </t>
  </si>
  <si>
    <t>• Bereikbaarheid, leefbaarheid en veiligheid                                                                       • Recreatief aantrekkelijk gebied, doorgaande wandel- en fietsroutes</t>
  </si>
  <si>
    <t xml:space="preserve">Onderzoek en behoud archeologische waarden </t>
  </si>
  <si>
    <t xml:space="preserve">• Onoverzichtelijke sitauties  / entrees werkterrein
</t>
  </si>
  <si>
    <t>Bereikbaarheid, leefbaarheid en veiligheid van de wegen</t>
  </si>
  <si>
    <t>• Eiegnaar en beheerder  K&amp;L                                                                                • (betrouwbaar) leveren en exploitatie kabels en leidingen tbv producten en diensten van algemeen belang</t>
  </si>
  <si>
    <t xml:space="preserve">Ruimtelijke en esthetische kwaliteitsbewaking </t>
  </si>
  <si>
    <t xml:space="preserve">• Afstemming werkzaamheden op geplande evenementen
• Soepele afstemming
• Minimale hinder
</t>
  </si>
  <si>
    <t xml:space="preserve">Informatievoorziening / afstemming via gemeente ivm afgifte evenementenvergunning </t>
  </si>
  <si>
    <t>ProRail</t>
  </si>
  <si>
    <t>Beheer en exploitatie van het spoor</t>
  </si>
  <si>
    <t>Kwaliteit en bruikbaarheid van het spoor waarborgen</t>
  </si>
  <si>
    <t>Toegankelijkheid en kwaliteit van het spoor tijdens de werkzaamheden</t>
  </si>
  <si>
    <t>Kwaliteitsteam</t>
  </si>
  <si>
    <t>Archeologische partijen</t>
  </si>
  <si>
    <t>•  Hebben toestemming gevraagd om archologisch onderzoek te doen bij graafwerkzaamheden / Betrokkenheid tijdens uitvoering                            • Voor baggerwerk afspraken maken over de mogelijkheid om te zoeken naar archeologische en paleontologische vondsten in het baggermateriaal.</t>
  </si>
  <si>
    <t>Maatschappelijk Betrokken Ondernemen stimuleren en organiseren door maatschappelijke organisaties te ondersteunen</t>
  </si>
  <si>
    <t xml:space="preserve">• Ondersteuning in organiseren van social return on investment </t>
  </si>
  <si>
    <t>Belangen / advies organisaties</t>
  </si>
  <si>
    <t>Krachtenveldanalyse</t>
  </si>
  <si>
    <r>
      <t xml:space="preserve">• Aanbesteder  / OG                                                                                                                                                                   • IPM-team: uitvoerend verantwoordelijke                             </t>
    </r>
    <r>
      <rPr>
        <sz val="9"/>
        <color theme="0"/>
        <rFont val="Arial"/>
      </rPr>
      <t xml:space="preserve">'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• Betrokken personen: [hier benoemen]</t>
    </r>
  </si>
  <si>
    <t xml:space="preserve">Gebruikte afkortingen: </t>
  </si>
  <si>
    <t xml:space="preserve">Rijkswaterstaat Regio [benoemen] - District [benoemen]                                                                                                    </t>
  </si>
  <si>
    <t xml:space="preserve">Rijkswaterstaat [benoemen] - District [benoemen]                                                                                                                    </t>
  </si>
  <si>
    <t xml:space="preserve">Status: voorbeeld </t>
  </si>
  <si>
    <t xml:space="preserve">• Betere bereikbaarheid van onderhavige en/of omliggende infrastructuur (bv. (snel)weg / kanaal /sluis/ brug/ vaart)                                                                                                                                                                                       • Succesvolle contractuitvoer                                                                                                                                                                                      • Tevreden gebruikers, omgeving, beheerder en overige krachtige stakeholders                                                                                                                                                                                                                                                    • Maatschappelijk en poltiek draagvlak                                                                                                • Positief projectimago       </t>
  </si>
  <si>
    <t xml:space="preserve">• Eenduidige, zorgvuldige en tijdige afstemming over de uit te voeren werkzaamheden in de realisatiefase en de bediening van eventuele mechanische objecten in de exploitatiefase   
• Een gemakkelijk te bedienen, beheren en onderhouden object                         
</t>
  </si>
  <si>
    <t xml:space="preserve">• Betrokkenheid beheerder
• Onderhoud, levensduur, gebruiksvriendelijkheid                                    • Storingen                                                                                
• Bereikbaarheid (vaar)weg / hinder wegverkeer of scheepvaart                                                                                • Bij voorkeur identiek / uniform aan bestaand object                               • Minder personeel en toch ruimere openingstijden (bij beweegbare brug of sluis)                                  
 • Evt. bediening op afstand                                                           </t>
  </si>
  <si>
    <t xml:space="preserve">Beheerder bestaande uit:                                                                                                                                                                                                        • Bedienaar/sluis- en of brugwachter/het regelen van een veilige verkeersafwikkeling                             
• Nautisch adviseur                                                                                                     </t>
  </si>
  <si>
    <t xml:space="preserve">• Voorspoedig vergunningenproces                                                                                              
• Eenduidige, zorgvuldige en tijdige afstemming over de uit te voeren werkzaamheden in de realisatiefase en de eventuele bediening van mechanische objecten in de exploitatiefase                                                    
• Een gebruiksvriendelijke sluis / brug die de beschikbaarheid van de (vaar)weg vergroot            
• Zo groot mogelijke beschikbaarheid van (vaar)wegen); zo goed mogelijk afstemming tussen projecten en zo vroeg mogelijk communicatie over (stremmings)hinder                  
• In staat zijn eigen werkzaamheden goed uit te voeren: verzorging scheepvaarberichten, coordinatie van stremmings- en hinderplanning, management van de verschillende netwerken van (vaar)wegen                                        </t>
  </si>
  <si>
    <t xml:space="preserve">• Bediening
• Onderhoud, levensduur, gebruiksvriendelijkheid, uniformiteit bediening                                        
• Storingen                                                                                                 
• Stremming 
• Bereikbaarheid (vaar)weg / Hinder scheepvaart en wegverkeer                                                                             
• Vervangbaarheid beheerders / centrale besturing op afstand                                     
• Minder personeel en toch ruimere openingstijden                                    
• Sluis- / brugbediening op afstand               </t>
  </si>
  <si>
    <t>[benoemen]</t>
  </si>
  <si>
    <t xml:space="preserve">• Voldoen aan wettelijke taken (Waterwet)
• Voorspoedig vergunningenproces                                                                                                                                                                
• Nakoming randvoorwaarden vergunningen                                                                      
• Het krijgen van toekomstvaste infrastructuur (bv. een brug, kanaal of kering) die direct voldoet aan alle eisen en wensen.                                                                                                                                                                                              • Positief projectimago                                                                                                              </t>
  </si>
  <si>
    <t xml:space="preserve">• Zorg: tav niet voldoen aan voorwaarden vergunningen en ontheffingen                                                                                                                                                                                                         • Waterbeleidsplannen                                                             
• Problematiek (lokaal of regionaal) t.a.v. waterbeheersing en waterkwaliteit                                                                                                       </t>
  </si>
  <si>
    <t>• Uitvoerende partij</t>
  </si>
  <si>
    <t xml:space="preserve">• Oplevering uitvoeringswerkzaamheden conform verwachting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</si>
  <si>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• Gewend aan bestekken, beperkte ervaring met / kennis van innovatieve contracten en functioneel specificeren
• Procesaanpak (afstemming en besluitvorming), organisatie en communicatie uitvoerings-traject
                                                                                </t>
  </si>
  <si>
    <t xml:space="preserve">• Beheerder onderhavige en belendende water-infrastructuur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</si>
  <si>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• Waarborg van veiligheid, inspecteerbaarheid, onderhoudbaarheid en bereikbaarheid
• Zorgvuldige en tijdige communicatie over de realisatie en de uit te voeren werkzaamheden                                                                                                                                                                             </t>
  </si>
  <si>
    <t xml:space="preserve">• Schade aan watergangen en systemen als gevolg van werkzaamheden
• Afname kwaliteit, veiligheid en/of hoogte van het (grond)water(peil) als gevolg van de werkzaamheden
• [benoem hier eventueel specifieke issues van deze stakeholder t.a.v. het project en/of het vast te stellen product van de huidige projectfase, zoals bv. een PvE]                                                                                        </t>
  </si>
  <si>
    <t xml:space="preserve">• Bevoegd gezag                                                                     
• Betrokken personen: [benoemen]
                    </t>
  </si>
  <si>
    <t>• Voorspoedig vergunningenproces
• Handhaving vanuit vergunningvoorwaarden (bouw, kap, archeologie, monumenten, sloop, wegen, kabels en leidingen, milieu, geluid)                                                                                                                                                       • Behoud bereikbaarheid, leefbaarheid en veiligheid
• Eventuele monumentale status te renoveren / te vervangen object
• [benoem hier specifiek belang van stakeholder t.a.v. het project, zoals bijv. economisch belang, toerisme, etc.]</t>
  </si>
  <si>
    <t xml:space="preserve">• Woon- en leefkwaliteit omwonenden aan te pakken / te realiseren object tijdens en na realisatie
• Inrichting / aansluiting omliggende infrastructuur
• Gebruik van het te renoveren / realiseren object     
• Verkeershinder omliggende infrastructuur
• [benoem hier specifieke issues / kansen t.a.v. deze stakeholder en dit project, bv. benutten van lokale economische kansen]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</si>
  <si>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• Bereikbaarheid onderliggend wegennet
• Onderhoudbaarheid lokale wegen / openbare ruimte
• Beschermen van, en toezien op, flora en fauna in het gebied
• Behoud bereikbaarheid, leefbaarheid en veiligheid</t>
  </si>
  <si>
    <t>• Geen afsluiting lokale wegen
• Veiligheid kwetsbare verkeersdeelnemers (scholieren, fietsers, voetgangers)
• [benoem hier andere lokale issues / kansen, zoals bv. handhaving bestaande beperking doorgaand verkeer]</t>
  </si>
  <si>
    <t xml:space="preserve">• Uitvoerende partij  </t>
  </si>
  <si>
    <t>[benoemen overige betrokken gemeenten]</t>
  </si>
  <si>
    <t>Bereikbaarheid en doorstroming wegverkeer (afstemming tbv eventuele omleiding)</t>
  </si>
  <si>
    <t xml:space="preserve">• Voorspoedig vergunningenproces
• Behoud bereikbaarheid, leefbaarheid en veiligheid
• Beschermen van natuur
• [let op overige, specifieke verantwoordelijkheden, zoals bv. ontgronding]                                                                                                                          </t>
  </si>
  <si>
    <t xml:space="preserve">• Verstoring van flora en/of fauna als gevolg van werkzaamheden                                                                     </t>
  </si>
  <si>
    <t xml:space="preserve">• Economisch belang verbetering bereikbaarheid (vaar)wegen
• Belangenvertegenwoordiger van inwoners en bedrijven
• Maatschappelijk en politiek draagvlak      </t>
  </si>
  <si>
    <t>[benoemen overige betrokken provincies]</t>
  </si>
  <si>
    <t>[benoemen, dit is de gemeente waar de projectlocatie zich bevindt]</t>
  </si>
  <si>
    <t>[benoemen, dit is de provincie waar de projectlocatie zich bevindt]</t>
  </si>
  <si>
    <t xml:space="preserve">• Economisch belang door betere verbinding met het omliggende gebied
• Belangenvertegenwoordiger van inwoners en bedrijven
• Maatschappelijk en politiek draagvlak          </t>
  </si>
  <si>
    <t>[let bij bestuurlijke partijen ook op de relaties die zij hebben met andere overheden, zoals bv. het ministerie]</t>
  </si>
  <si>
    <t>[ ] = invulaanwijzing</t>
  </si>
  <si>
    <t>Bv: waarborgen van natuurbescherming</t>
  </si>
  <si>
    <t xml:space="preserve">• Economisch belang; versterken concurrentiepositie
• Bestaande bestuurlijke afspraken t.a.v. het onderhavige object / traject                      </t>
  </si>
  <si>
    <t>Bv: veel invloed rechtstreeks naar de Minister van I&amp;M</t>
  </si>
  <si>
    <t>Bevoegd gezag [benoem hier evt. vigerende besluiten]</t>
  </si>
  <si>
    <t>• Waarborgen van natuurbescherming
• Vergunningverlenings- en handhavingszaken uitvoeren voor betrokken gemeenten en provincies</t>
  </si>
  <si>
    <t>Beschermen cultureel erfgoed. Bv: het aanzicht van het object.</t>
  </si>
  <si>
    <t>Beschermen van cutureel erfgoed, bv. het aanzicht van het object</t>
  </si>
  <si>
    <t>Zorg: Niet correct uitvoeren van ontgronding/werkzaamheden aan het object / traject</t>
  </si>
  <si>
    <t>[let op uitrukroutes via water en eventuele objecten die stakeholder hiervoor in beheer / bezit heeft]</t>
  </si>
  <si>
    <t xml:space="preserve">Nood- en hulpdiensten </t>
  </si>
  <si>
    <t>[benoem betrokken politieregio / korps]</t>
  </si>
  <si>
    <t>[benoem betrokken ambulancedienst]</t>
  </si>
  <si>
    <t>[let op uitrukroutes en aanrijtijden, deze kunnen door werkzaamheden / wegafzettingen beïnvloed worden]</t>
  </si>
  <si>
    <t>Brandweer [benoem korps]</t>
  </si>
  <si>
    <t>Vogelwerkgroep [of andere lokale 'actiegroepen']</t>
  </si>
  <si>
    <t>VVV-[lokale gemeente]</t>
  </si>
  <si>
    <t>Stimuleren van het toerisme in [gemeente] en service verlenen aan recreanten</t>
  </si>
  <si>
    <t>Fietsersbond [lokale afdeling]</t>
  </si>
  <si>
    <t>Handhaven huidige fietsverbindingen en voldoende fietsparkeerplaatsen tijdens de bouw</t>
  </si>
  <si>
    <t>[lokale producent groene stroom]</t>
  </si>
  <si>
    <t>Coöperatieve vereniging voor het opwekken van groene stroom</t>
  </si>
  <si>
    <t>Vergroten van hoeveelheid duurzame energie die wordt opgewerkt in [gemeente]</t>
  </si>
  <si>
    <t>Toepassen zichtbare duurzaamheidsmaatregelen in het project</t>
  </si>
  <si>
    <t>Vertegenwoordiging van bewoners</t>
  </si>
  <si>
    <t>Tegen gekozen variant</t>
  </si>
  <si>
    <t xml:space="preserve">• Directe lijnen regionale pers en de landelijke politiek
• Mogelijke stakeholder bij bezwaar / beroep vergunningen tbv uitvoering                                                       </t>
  </si>
  <si>
    <t>Belangenorganisaties bedrijven in de omgeving</t>
  </si>
  <si>
    <t>• EVO
• Havenbedrijf (regionaal)
• Lokaal businesspark / bedrijventerrein
• Lokale Kamer van Koophandel
• Transport en Logistiek Nederland
• etc.</t>
  </si>
  <si>
    <t>• Zorg geuit over bereikbaarheid corridors / stremming vaarwegen
• Alternatieve routes (over de weg of juist over water)</t>
  </si>
  <si>
    <t>Lokale belanghebbenden [individuele private partijen]</t>
  </si>
  <si>
    <t>[lokaal gevestigde ondernemers, bewoners, pachters, vastgoedeigenaren, etc.]</t>
  </si>
  <si>
    <t>Huurders, eigenaren, bewoners van woningen rondom het plangebied; eigenaren ondernemingen</t>
  </si>
  <si>
    <t xml:space="preserve">Bereikbaarheid, leefbaarheid en veiligheid tijdens realisatie / nakoming gemaakte afspraken door opdrachtnemer </t>
  </si>
  <si>
    <t>[benoem alle specifieke issues / kansen, differentieer per partij, let op reeds gemaakte afspraken met andere overheidsorganen]</t>
  </si>
  <si>
    <t>[specificeer locaties]</t>
  </si>
  <si>
    <t xml:space="preserve">• Directe buren
[benoem issues die al langer spelen in het gebied, zoals bijv. waterproblematiek]                                              
</t>
  </si>
  <si>
    <t>[specifieke ondernemer]</t>
  </si>
  <si>
    <t xml:space="preserve">• Bv. bieden van recreatieve verblijfsmogelijkheden                    </t>
  </si>
  <si>
    <t>• Bv: voorkomen oneigenlijk gebruik van parkeerplaatsen die horen bij de onderneming (door projectmedewerkers)
• Koppeling (BLVC-)maatregelen en betrokkenheid onderneming is kans
[probeer huidige stand van zaken t.a.v. bedrijfsvoering te benoemen: gaat het bedrijf goed of zijn er financiële moeilijkheden?]</t>
  </si>
  <si>
    <t>[benoem hier alle ondernemers, bedrijven en instellingen uit de directe omgeving, en maak zonodig onderscheid tussen bepaalde sectoren]</t>
  </si>
  <si>
    <t>Bv.:
• Bieden van recreatieve verblijfsmogelijkheden                    • Huurders, eigenaren, van bedrijven van direct aanliggende percelen</t>
  </si>
  <si>
    <t>Bv.: 
• overlast van generatoren voor de opwekking van stroom (in de nachtelijke uren, bv. voor een hotel of camping)
• Vermindering bereikbaarheid door afzettingen en/of bouwverkeer
• afname van bezoekers en aanloop als gevolg van werkzaamheden en de overlast die deze veroorzaken</t>
  </si>
  <si>
    <t>Bedrijven die gebruik maken van de onderhavige infrastructuur (bv. een kanaal, vaart, doorgaande weg, gracht)</t>
  </si>
  <si>
    <t>Gebruikers infrastructuur</t>
  </si>
  <si>
    <t>• Ongestoorde bedrijfsvoering
• Eenduidige, zorgvuldige en tijdige communicatie over impact werkzaamheden
• Bereikbaarheid en ontwikkelingsmogelijkheden</t>
  </si>
  <si>
    <t>Scholen en andere maatschappelijke instellingen in de omgeving</t>
  </si>
  <si>
    <t xml:space="preserve">[benoemen]                                                 
</t>
  </si>
  <si>
    <t>Bv.: onderwijs geven aan kinderen uit de omgeving</t>
  </si>
  <si>
    <t xml:space="preserve">• Verslechtering bereikbaarheid, verkeersveiligheid kwetsbare doelgroep
• Hinder (trilling, stof, geluid, bouwverkeer) tijdens realisatie                                                                                       
• Actieve betrokkenheid van scholen, scholieren en ouders bij de uitvoering     </t>
  </si>
  <si>
    <t>[lokale bewoners-actiegroep]</t>
  </si>
  <si>
    <t>[lokale bewonersvereniging]</t>
  </si>
  <si>
    <t xml:space="preserve">• Toezien of leefbaarheid van [gemeente / dorp] en omliggende gebied, communicatie met inwoners                                                  </t>
  </si>
  <si>
    <t xml:space="preserve">• Bereikbaarheid, leefbaarheid en veiligheid van [gemeente / stadsdeel / dorp] tijdens het werk
[ga ook na of er sprake is van een (gekozen) bestuur en wat hun positie t.a.v. het project is]                              </t>
  </si>
  <si>
    <t>SROI = Social Return on Investment</t>
  </si>
  <si>
    <t xml:space="preserve">Bv.:
• Duurzaamheid
• Energiewinning
• Recreatie/horeca
• SROI
• Omgevingscommunicatie     
[ga ook na wat het draagvlak / vertegenwoordiging van de vereniging is en van het bestuur]
</t>
  </si>
  <si>
    <t xml:space="preserve">Ondernemersvereniging  </t>
  </si>
  <si>
    <t>Vertegenwoordigen ondernemers</t>
  </si>
  <si>
    <t xml:space="preserve">Afstemming geplande werkzaamheden - evenementen </t>
  </si>
  <si>
    <t>[specifiek omgevingsproject met specifiek belang / raakvlak met het project]</t>
  </si>
  <si>
    <t xml:space="preserve">Bv:
• Afstemming werkzaamheden / hinder / communicatie
• Ongehinderd werkzaamheden uit kunnen voeren tot 2022
</t>
  </si>
  <si>
    <t>[let op de mogelijke issues en raakvlakken, waar gaan projecten elkaar in de weg zitten? Bijv. kruisend bouwverkeer]</t>
  </si>
  <si>
    <t>Inwoners van [benoemen specifieke gemeenten]</t>
  </si>
  <si>
    <t>Toeristen/recreanten/bezoekers</t>
  </si>
  <si>
    <t>[let op toegankelijkheid van publiekstrekkers, vindbaarheid van voorzieningen]</t>
  </si>
  <si>
    <t>Gebruikers van het projectgebied en omgeving</t>
  </si>
  <si>
    <t xml:space="preserve">• Bereikbaarheid, leefbaarheid en veiligheid van het gebied 
• Kwaliteit van het water
• Ecologie en recreatie </t>
  </si>
  <si>
    <t>(Vrijwillig) verrichten van archeologisch werk</t>
  </si>
  <si>
    <t xml:space="preserve">• Behoud veilige fiets- en voetverbindingen
• Kijkplek schutten
• Voldoende fietsparkeervoorzieningen </t>
  </si>
  <si>
    <t>• Vertraging
• Onveilige situaties</t>
  </si>
  <si>
    <t>• Ongestoorde bedrijfsvoering
• Veiligheid en bereikbaarheid van vaarwegen
• Informatievoorziening</t>
  </si>
  <si>
    <t xml:space="preserve">• Financiële schade door toename reistijd
• Onoverzichtelijke situaties                                                                       </t>
  </si>
  <si>
    <t>Veiligheid en bereikbaarheid van vaarwegen</t>
  </si>
  <si>
    <t>Stichtingen en maatschappelijke organisaties</t>
  </si>
  <si>
    <t>[benoemen, groeperen waar mogelijk]</t>
  </si>
  <si>
    <t>Bv.:
• Advies, voorlichting en omtrent maatschappelijk ondernemen en social return</t>
  </si>
  <si>
    <t>Kennis- en netwerkorganisaties (bv. rondom aan het project gerelateerde thema's)</t>
  </si>
  <si>
    <t xml:space="preserve">• Hebben zelf geen direct belang bij het project
• Uitbreiden/onderhouden/versterken van huidig netwerk en werken aan gerelateerde vraagstukken </t>
  </si>
  <si>
    <t>• Betrekken in project door te informeren, uit te nodigen voor informatibijeenkomsten etc. om hen zodoende in de gelegenheid te stellen een vrijblijvende rol te spelen in het project</t>
  </si>
  <si>
    <t>• Informeren over interpretatie van het Programma van Eisen
• Voorontwerp en Definitief ontwerp toetsen aan het Programma van Eisen</t>
  </si>
  <si>
    <t xml:space="preserve"> • Onduidelijkheid / duidelijkheid over interpretatie van Programma van Eisen
• Goede communicatie
• Regelmatig overleg en wederzijds begrip</t>
  </si>
  <si>
    <t>Het in beeld brengen van belangen en meningen van de belanghebbenden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</si>
</sst>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22"/>
      <name val="Verdana"/>
    </font>
    <font>
      <sz val="16"/>
      <name val="Verdana"/>
    </font>
    <font>
      <sz val="10"/>
      <name val="Verdana"/>
    </font>
    <font>
      <sz val="9"/>
      <name val="Arial"/>
      <family val="2"/>
    </font>
    <font>
      <b/>
      <sz val="9"/>
      <name val="Arial"/>
    </font>
    <font>
      <b/>
      <sz val="16"/>
      <name val="Arial"/>
      <family val="2"/>
    </font>
    <font>
      <b/>
      <sz val="9"/>
      <color theme="0"/>
      <name val="Arial"/>
    </font>
    <font>
      <u/>
      <sz val="10"/>
      <color theme="10"/>
      <name val="Verdana"/>
    </font>
    <font>
      <u/>
      <sz val="10"/>
      <color theme="11"/>
      <name val="Verdana"/>
    </font>
    <font>
      <sz val="9"/>
      <color theme="1"/>
      <name val="Arial"/>
    </font>
    <font>
      <u/>
      <sz val="9"/>
      <name val="Arial"/>
    </font>
    <font>
      <sz val="10"/>
      <color rgb="FFFF0000"/>
      <name val="Verdana"/>
    </font>
    <font>
      <sz val="9"/>
      <color theme="0"/>
      <name val="Arial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87CE"/>
        <bgColor rgb="FF1290D9"/>
      </patternFill>
    </fill>
    <fill>
      <patternFill patternType="solid">
        <fgColor rgb="FF128AD7"/>
        <bgColor rgb="FF138E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47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" xfId="0" quotePrefix="1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quotePrefix="1" applyFont="1" applyBorder="1" applyAlignment="1">
      <alignment horizontal="left" vertical="top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10" fillId="3" borderId="2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28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7" fillId="0" borderId="3" xfId="0" quotePrefix="1" applyFont="1" applyBorder="1" applyAlignment="1">
      <alignment horizontal="left" vertical="top" wrapText="1"/>
    </xf>
    <xf numFmtId="0" fontId="10" fillId="3" borderId="33" xfId="0" applyFont="1" applyFill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11" borderId="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7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7" fillId="0" borderId="0" xfId="0" applyFont="1" applyAlignment="1">
      <alignment vertical="top" wrapText="1"/>
    </xf>
    <xf numFmtId="0" fontId="10" fillId="3" borderId="17" xfId="0" applyFont="1" applyFill="1" applyBorder="1" applyAlignment="1">
      <alignment horizontal="center" vertical="center" textRotation="90" wrapText="1"/>
    </xf>
    <xf numFmtId="0" fontId="10" fillId="3" borderId="18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textRotation="90" wrapText="1" shrinkToFit="1"/>
    </xf>
    <xf numFmtId="0" fontId="10" fillId="4" borderId="18" xfId="0" applyFont="1" applyFill="1" applyBorder="1" applyAlignment="1">
      <alignment horizontal="center" vertical="center" textRotation="90" wrapText="1" shrinkToFit="1"/>
    </xf>
    <xf numFmtId="2" fontId="10" fillId="4" borderId="18" xfId="0" applyNumberFormat="1" applyFont="1" applyFill="1" applyBorder="1" applyAlignment="1">
      <alignment horizontal="center" vertical="center" textRotation="90" wrapText="1"/>
    </xf>
    <xf numFmtId="0" fontId="10" fillId="4" borderId="17" xfId="0" applyFont="1" applyFill="1" applyBorder="1" applyAlignment="1" applyProtection="1">
      <alignment horizontal="center" vertical="center" textRotation="90" wrapText="1"/>
      <protection locked="0"/>
    </xf>
    <xf numFmtId="0" fontId="10" fillId="4" borderId="18" xfId="0" applyFont="1" applyFill="1" applyBorder="1" applyAlignment="1" applyProtection="1">
      <alignment horizontal="center" vertical="center" textRotation="90" wrapText="1"/>
      <protection locked="0"/>
    </xf>
    <xf numFmtId="0" fontId="10" fillId="4" borderId="19" xfId="0" applyFont="1" applyFill="1" applyBorder="1" applyAlignment="1" applyProtection="1">
      <alignment horizontal="center" vertical="center" textRotation="90" wrapText="1"/>
      <protection locked="0"/>
    </xf>
    <xf numFmtId="0" fontId="10" fillId="4" borderId="17" xfId="0" applyFont="1" applyFill="1" applyBorder="1" applyAlignment="1">
      <alignment horizontal="center" vertical="center" textRotation="90" wrapText="1"/>
    </xf>
    <xf numFmtId="0" fontId="10" fillId="4" borderId="18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</cellXfs>
  <cellStyles count="47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16" builtinId="9" hidden="1"/>
    <cellStyle name="Gevolgde hyperlink" xfId="418" builtinId="9" hidden="1"/>
    <cellStyle name="Gevolgde hyperlink" xfId="420" builtinId="9" hidden="1"/>
    <cellStyle name="Gevolgde hyperlink" xfId="422" builtinId="9" hidden="1"/>
    <cellStyle name="Gevolgde hyperlink" xfId="424" builtinId="9" hidden="1"/>
    <cellStyle name="Gevolgde hyperlink" xfId="426" builtinId="9" hidden="1"/>
    <cellStyle name="Gevolgde hyperlink" xfId="428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Gevolgde hyperlink" xfId="468" builtinId="9" hidden="1"/>
    <cellStyle name="Gevolgde hyperlink" xfId="4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Normaal" xfId="0" builtinId="0"/>
  </cellStyles>
  <dxfs count="12">
    <dxf>
      <font>
        <color rgb="FF76B816"/>
      </font>
      <fill>
        <patternFill patternType="solid">
          <fgColor indexed="64"/>
          <bgColor rgb="FF76B816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lor rgb="FFE6C322"/>
      </font>
      <fill>
        <patternFill patternType="solid">
          <fgColor rgb="FFE6C322"/>
          <bgColor rgb="FFE6C322"/>
        </patternFill>
      </fill>
    </dxf>
    <dxf>
      <font>
        <color rgb="FF76B816"/>
      </font>
      <fill>
        <patternFill patternType="solid">
          <fgColor indexed="64"/>
          <bgColor rgb="FF76B816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lor rgb="FFE6C322"/>
      </font>
      <fill>
        <patternFill patternType="solid">
          <fgColor rgb="FFE6C322"/>
          <bgColor rgb="FFE6C322"/>
        </patternFill>
      </fill>
    </dxf>
    <dxf>
      <font>
        <color rgb="FF76B816"/>
      </font>
      <fill>
        <patternFill patternType="solid">
          <fgColor indexed="64"/>
          <bgColor rgb="FF76B816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lor rgb="FFE6C322"/>
      </font>
      <fill>
        <patternFill patternType="solid">
          <fgColor rgb="FFE6C322"/>
          <bgColor rgb="FFE6C3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1562100</xdr:colOff>
      <xdr:row>0</xdr:row>
      <xdr:rowOff>190500</xdr:rowOff>
    </xdr:from>
    <xdr:to>
      <xdr:col>12</xdr:col>
      <xdr:colOff>241300</xdr:colOff>
      <xdr:row>7</xdr:row>
      <xdr:rowOff>165100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8994AD05-79C0-334B-8CE3-2067C45F7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1100" y="190500"/>
          <a:ext cx="6223000" cy="184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1"/>
  <sheetViews>
    <sheetView tabSelected="1" workbookViewId="0">
      <pane ySplit="9" topLeftCell="A51" activePane="bottomLeft" state="frozen"/>
      <selection pane="bottomLeft" activeCell="B1" sqref="B1"/>
    </sheetView>
  </sheetViews>
  <sheetFormatPr baseColWidth="10" defaultColWidth="10.7109375" defaultRowHeight="13" outlineLevelRow="1" x14ac:dyDescent="0"/>
  <cols>
    <col min="1" max="1" width="2.5703125" style="1" customWidth="1"/>
    <col min="2" max="2" width="4.85546875" style="15" customWidth="1"/>
    <col min="3" max="3" width="4.28515625" style="1" customWidth="1"/>
    <col min="4" max="4" width="21.28515625" style="2" customWidth="1"/>
    <col min="5" max="5" width="25.42578125" style="2" customWidth="1"/>
    <col min="6" max="6" width="34.85546875" style="2" customWidth="1"/>
    <col min="7" max="7" width="51.42578125" style="2" customWidth="1"/>
    <col min="8" max="8" width="42" style="2" customWidth="1"/>
    <col min="9" max="12" width="10.7109375" style="1" customWidth="1"/>
    <col min="13" max="13" width="19.42578125" style="1" customWidth="1"/>
    <col min="14" max="14" width="10.7109375" style="1" customWidth="1"/>
    <col min="15" max="16384" width="10.7109375" style="1"/>
  </cols>
  <sheetData>
    <row r="1" spans="2:14" s="3" customFormat="1" ht="57" customHeight="1">
      <c r="B1" s="27" t="s">
        <v>129</v>
      </c>
      <c r="C1" s="27"/>
      <c r="D1" s="27"/>
      <c r="E1" s="27"/>
      <c r="F1" s="27"/>
      <c r="G1" s="27"/>
      <c r="H1" s="28"/>
      <c r="I1" s="29"/>
      <c r="J1" s="29"/>
      <c r="K1" s="29"/>
      <c r="L1" s="29"/>
      <c r="M1" s="29"/>
    </row>
    <row r="2" spans="2:14" s="3" customFormat="1" ht="15" customHeight="1">
      <c r="B2" s="91" t="s">
        <v>134</v>
      </c>
      <c r="C2" s="27"/>
      <c r="D2" s="27"/>
      <c r="E2" s="27"/>
      <c r="F2" s="27"/>
      <c r="G2" s="27"/>
      <c r="H2" s="28"/>
      <c r="I2" s="29"/>
      <c r="J2" s="29"/>
      <c r="K2" s="29"/>
      <c r="L2" s="29"/>
      <c r="M2" s="29"/>
    </row>
    <row r="3" spans="2:14" s="3" customFormat="1" ht="15" customHeight="1">
      <c r="B3" s="90" t="s">
        <v>166</v>
      </c>
      <c r="C3" s="27"/>
      <c r="D3" s="27"/>
      <c r="E3" s="27"/>
      <c r="F3" s="27"/>
      <c r="G3" s="27"/>
      <c r="H3" s="28"/>
      <c r="I3" s="29"/>
      <c r="J3" s="29"/>
      <c r="K3" s="29"/>
      <c r="L3" s="29"/>
      <c r="M3" s="29"/>
    </row>
    <row r="4" spans="2:14" s="3" customFormat="1" ht="15" customHeight="1">
      <c r="B4" s="90"/>
      <c r="C4" s="27"/>
      <c r="D4" s="27"/>
      <c r="E4" s="27"/>
      <c r="F4" s="27"/>
      <c r="G4" s="27"/>
      <c r="H4" s="28"/>
      <c r="I4" s="29"/>
      <c r="J4" s="29"/>
      <c r="K4" s="29"/>
      <c r="L4" s="29"/>
      <c r="M4" s="29"/>
    </row>
    <row r="5" spans="2:14" s="3" customFormat="1" ht="15" customHeight="1">
      <c r="B5" s="92" t="s">
        <v>131</v>
      </c>
      <c r="C5" s="27"/>
      <c r="D5" s="27"/>
      <c r="E5" s="27"/>
      <c r="F5" s="27"/>
      <c r="G5" s="27"/>
      <c r="H5" s="28"/>
      <c r="I5" s="29"/>
      <c r="J5" s="29"/>
      <c r="K5" s="29"/>
      <c r="L5" s="29"/>
      <c r="M5" s="29"/>
    </row>
    <row r="6" spans="2:14" s="3" customFormat="1" ht="15" customHeight="1">
      <c r="B6" s="90" t="s">
        <v>220</v>
      </c>
      <c r="C6" s="27"/>
      <c r="D6" s="27"/>
      <c r="E6" s="27"/>
      <c r="F6" s="27"/>
      <c r="G6" s="27"/>
      <c r="H6" s="28"/>
      <c r="I6" s="29"/>
      <c r="J6" s="29"/>
      <c r="K6" s="29"/>
      <c r="L6" s="29"/>
      <c r="M6" s="29"/>
    </row>
    <row r="7" spans="2:14" s="3" customFormat="1" ht="15" customHeight="1">
      <c r="B7" s="27"/>
      <c r="C7" s="27"/>
      <c r="D7" s="27"/>
      <c r="E7" s="27"/>
      <c r="F7" s="27"/>
      <c r="G7" s="27"/>
      <c r="H7" s="28"/>
      <c r="I7" s="29"/>
      <c r="J7" s="29"/>
      <c r="K7" s="29"/>
      <c r="L7" s="29"/>
      <c r="M7" s="29"/>
    </row>
    <row r="8" spans="2:14" s="4" customFormat="1" ht="20" customHeight="1" thickBot="1">
      <c r="B8" s="14"/>
      <c r="C8" s="30"/>
      <c r="D8" s="31"/>
      <c r="E8" s="31"/>
      <c r="F8" s="31"/>
      <c r="G8" s="30"/>
      <c r="H8" s="30"/>
      <c r="I8" s="29"/>
      <c r="J8" s="29"/>
      <c r="K8" s="29"/>
      <c r="L8" s="29"/>
      <c r="M8" s="29"/>
    </row>
    <row r="9" spans="2:14" ht="22">
      <c r="B9" s="16"/>
      <c r="C9" s="19" t="s">
        <v>3</v>
      </c>
      <c r="D9" s="18" t="s">
        <v>4</v>
      </c>
      <c r="E9" s="18" t="s">
        <v>7</v>
      </c>
      <c r="F9" s="18" t="s">
        <v>5</v>
      </c>
      <c r="G9" s="18" t="s">
        <v>2</v>
      </c>
      <c r="H9" s="18" t="s">
        <v>54</v>
      </c>
      <c r="I9" s="18" t="s">
        <v>78</v>
      </c>
      <c r="J9" s="20" t="s">
        <v>79</v>
      </c>
      <c r="K9" s="32" t="s">
        <v>68</v>
      </c>
      <c r="L9" s="20" t="s">
        <v>31</v>
      </c>
      <c r="M9" s="32" t="s">
        <v>32</v>
      </c>
      <c r="N9" s="21"/>
    </row>
    <row r="10" spans="2:14" ht="50" customHeight="1" thickBot="1">
      <c r="B10" s="16"/>
      <c r="C10" s="37"/>
      <c r="D10" s="34"/>
      <c r="E10" s="34"/>
      <c r="F10" s="34"/>
      <c r="G10" s="34"/>
      <c r="H10" s="34"/>
      <c r="I10" s="34"/>
      <c r="J10" s="36"/>
      <c r="K10" s="35"/>
      <c r="L10" s="36"/>
      <c r="M10" s="35"/>
      <c r="N10" s="21"/>
    </row>
    <row r="11" spans="2:14" ht="91" customHeight="1" thickBot="1">
      <c r="B11" s="57" t="s">
        <v>52</v>
      </c>
      <c r="C11" s="42">
        <v>1</v>
      </c>
      <c r="D11" s="41" t="s">
        <v>23</v>
      </c>
      <c r="E11" s="41" t="s">
        <v>69</v>
      </c>
      <c r="F11" s="43" t="s">
        <v>130</v>
      </c>
      <c r="G11" s="43" t="s">
        <v>135</v>
      </c>
      <c r="H11" s="41" t="s">
        <v>98</v>
      </c>
      <c r="I11" s="38" t="s">
        <v>1</v>
      </c>
      <c r="J11" s="50" t="s">
        <v>92</v>
      </c>
      <c r="K11" s="39" t="s">
        <v>96</v>
      </c>
      <c r="L11" s="66" t="str">
        <f>IF(AND(I11="veel",J11="direct",K11="sterk"),"1. Belangrijkste stakeholder",IF(AND(I11="veel",J11="direct",K11="beperkt"),"2. Belangrijke stakeholder",IF(AND(I11="veel",J11="direct",K11="niet"),"3. Risicovolle stakeholder",IF(AND(I11="veel",J11="indirect",K11="sterk"),"2. Belangrijke stakeholder",IF(AND(I11="veel",J11="indirect",K11="beperkt"),"5. Veeleisende stakeholder",IF(AND(I11="veel",J11="indirect",K11="niet"),"8. Afhankelijke stakeholder",IF(AND(I11="veel",J11="geen",K11="sterk"),"5. Veeleisende stakeholder",IF(AND(I11="veel",J11="geen",K11="beperkt"),"5. Veeleisende stakeholder",IF(AND(I11="veel",J11="geen",K11="niet"),"8. Afhankelijke stakeholder",IF(AND(I11="enig",J11="direct",K11="sterk"),"1. Belangrijkste stakeholder",IF(AND(I11="enig",J11="direct",K11="beperkt"),"3. Risicovolle stakeholder",IF(AND(I11="enig",J11="direct",K11="niet"),"3. Risicovolle stakeholder",IF(AND(I11="enig",J11="indirect",K11="sterk"),"4. Dominante stakeholder",IF(AND(I11="enig",J11="indirect",K11="beperkt"),"2. Belangrijke stakeholder",IF(AND(I11="enig",J11="indirect",K11="niet"),"8. Afhankelijke stakeholder",IF(AND(I11="enig",J11="geen",K11="sterk"),"7. Potentiele stakeholder",IF(AND(I11="enig",J11="geen",K11="beperkt"),"7. Potentiele stakeholder",IF(AND(I11="enig",J11="geen",K11="niet"),"8. Afhankelijke stakeholder",IF(AND(I11="weinig",J11="direct",K11="sterk"),"4. Dominante stakeholder",IF(AND(I11="weinig",J11="direct",K11="beperkt"),"6. Afwachtende stakeholder",IF(AND(I11="weinig",J11="direct",K11="niet"),"6. Afwachtende stakeholder",IF(AND(I11="weinig",J11="indirect",K11="sterk"),"4. Dominante stakeholder",IF(AND(I11="weinig",J11="indirect",K11="beperkt"),"6. Afwachtende stakeholder",IF(AND(I11="weinig",J11="indirect",K11="niet"),"6. Afwachtende stakeholder",IF(AND(I11="weinig",J11="geen",K11="sterk"),"7. Potentiele stakeholder",IF(AND(I11="weinig",J11="geen",K11="beperkt"),"7. Potentiele stakeholder",IF(AND(I11="weinig",J11="geen",K11="niet"),"Niet relevante stakeholder")))))))))))))))))))))))))))</f>
        <v>1. Belangrijkste stakeholder</v>
      </c>
      <c r="M11" s="40" t="str">
        <f>IF(AND(L11="1. belangrijkste stakeholder"),"Samenwerken/Betrekken bij stuurgroep",IF(AND(L11="2. Belangrijke stakeholder"),"Samenwerken/Op onderdelen bij het project betrekken (toetsen)",IF(AND(L11="3. Risicovolle stakeholder"),"Stakeholder betrekken bij toetsen issues",IF(AND(L11="4. Dominante stakeholder"),"Tevreden stellen en betrekken bij beslismomenten. Gebruik maken van beinvloedingsmogelijkheden.",IF(AND(L11="5. Veeleisende stakeholder"),"Stakeholder blijven informeren,. maar niet betrekken in de stuur-/werkgroep",IF(AND(L11="6. Afwachtende stakeholder"),"Geen actie noodzakelijk. Wel scherp in de gaten houden of belangen wijzigen",IF(AND(L11="7. Potentiele stakeholder"),"Geen actie noodzakelijk. Maar kan vanwege imago redenen toch interressant zijn om te informeren",IF(AND(L11="8. Afhankelijke stakeholder"),"Geen actie noodzakelijk. Indien wenselijk/nodig de resultaten/gewenste eisen opleggen",IF(AND(L11="Niet relevante stakeholder"),"Stakeholder niet relevant")))))))))</f>
        <v>Samenwerken/Betrekken bij stuurgroep</v>
      </c>
      <c r="N11" s="21"/>
    </row>
    <row r="12" spans="2:14" ht="53" customHeight="1">
      <c r="B12" s="100" t="s">
        <v>53</v>
      </c>
      <c r="C12" s="23">
        <v>2</v>
      </c>
      <c r="D12" s="8" t="s">
        <v>23</v>
      </c>
      <c r="E12" s="8" t="s">
        <v>132</v>
      </c>
      <c r="F12" s="8" t="s">
        <v>59</v>
      </c>
      <c r="G12" s="22" t="s">
        <v>82</v>
      </c>
      <c r="H12" s="8" t="s">
        <v>99</v>
      </c>
      <c r="I12" s="17" t="s">
        <v>1</v>
      </c>
      <c r="J12" s="17" t="s">
        <v>92</v>
      </c>
      <c r="K12" s="53" t="s">
        <v>96</v>
      </c>
      <c r="L12" s="67" t="str">
        <f t="shared" ref="L12:L68" si="0">IF(AND(I12="veel",J12="direct",K12="sterk"),"1. Belangrijkste stakeholder",IF(AND(I12="veel",J12="direct",K12="beperkt"),"2. Belangrijke stakeholder",IF(AND(I12="veel",J12="direct",K12="niet"),"3. Risicovolle stakeholder",IF(AND(I12="veel",J12="indirect",K12="sterk"),"2. Belangrijke stakeholder",IF(AND(I12="veel",J12="indirect",K12="beperkt"),"5. Veeleisende stakeholder",IF(AND(I12="veel",J12="indirect",K12="niet"),"8. Afhankelijke stakeholder",IF(AND(I12="veel",J12="geen",K12="sterk"),"5. Veeleisende stakeholder",IF(AND(I12="veel",J12="geen",K12="beperkt"),"5. Veeleisende stakeholder",IF(AND(I12="veel",J12="geen",K12="niet"),"8. Afhankelijke stakeholder",IF(AND(I12="enig",J12="direct",K12="sterk"),"1. Belangrijkste stakeholder",IF(AND(I12="enig",J12="direct",K12="beperkt"),"3. Risicovolle stakeholder",IF(AND(I12="enig",J12="direct",K12="niet"),"3. Risicovolle stakeholder",IF(AND(I12="enig",J12="indirect",K12="sterk"),"4. Dominante stakeholder",IF(AND(I12="enig",J12="indirect",K12="beperkt"),"2. Belangrijke stakeholder",IF(AND(I12="enig",J12="indirect",K12="niet"),"8. Afhankelijke stakeholder",IF(AND(I12="enig",J12="geen",K12="sterk"),"7. Potentiele stakeholder",IF(AND(I12="enig",J12="geen",K12="beperkt"),"7. Potentiele stakeholder",IF(AND(I12="enig",J12="geen",K12="niet"),"8. Afhankelijke stakeholder",IF(AND(I12="weinig",J12="direct",K12="sterk"),"4. Dominante stakeholder",IF(AND(I12="weinig",J12="direct",K12="beperkt"),"6. Afwachtende stakeholder",IF(AND(I12="weinig",J12="direct",K12="niet"),"6. Afwachtende stakeholder",IF(AND(I12="weinig",J12="indirect",K12="sterk"),"4. Dominante stakeholder",IF(AND(I12="weinig",J12="indirect",K12="beperkt"),"6. Afwachtende stakeholder",IF(AND(I12="weinig",J12="indirect",K12="niet"),"6. Afwachtende stakeholder",IF(AND(I12="weinig",J12="geen",K12="sterk"),"7. Potentiele stakeholder",IF(AND(I12="weinig",J12="geen",K12="beperkt"),"7. Potentiele stakeholder",IF(AND(I12="weinig",J12="geen",K12="niet"),"Niet relevante stakeholder")))))))))))))))))))))))))))</f>
        <v>1. Belangrijkste stakeholder</v>
      </c>
      <c r="M12" s="61" t="str">
        <f>IF(AND(L12="1. belangrijkste stakeholder"),"Samenwerken/Betrekken bij stuurgroep",IF(AND(L12="2. Belangrijke stakeholder"),"Samenwerken/Op onderdelen bij het project betrekken (toetsen)",IF(AND(L12="3. Risicovolle stakeholder"),"Stakeholder betrekken bij toetsen issues",IF(AND(L12="4. Dominante stakeholder"),"Tevreden stellen en betrekken bij beslismomenten. Gebruik maken van beinvloedingsmogelijkheden.",IF(AND(L12="5. Veeleisende stakeholder"),"Stakeholder blijven informeren,. maar niet betrekken in de stuur-/werkgroep",IF(AND(L12="6. Afwachtende stakeholder"),"Geen actie noodzakelijk. Wel scherp in de gaten houden of belangen wijzigen",IF(AND(L12="7. Potentiele stakeholder"),"Geen actie noodzakelijk. Maar kan vanwege imago redenen toch interressant zijn om te informeren",IF(AND(L12="8. Afhankelijke stakeholder"),"Geen actie noodzakelijk. Indien wenselijk/nodig de resultaten/gewenste eisen opleggen",IF(AND(L12="Niet relevante stakeholder"),"Stakeholder niet relevant")))))))))</f>
        <v>Samenwerken/Betrekken bij stuurgroep</v>
      </c>
    </row>
    <row r="13" spans="2:14" ht="88">
      <c r="B13" s="101"/>
      <c r="C13" s="24"/>
      <c r="D13" s="10"/>
      <c r="E13" s="10" t="s">
        <v>133</v>
      </c>
      <c r="F13" s="10" t="s">
        <v>70</v>
      </c>
      <c r="G13" s="56" t="s">
        <v>136</v>
      </c>
      <c r="H13" s="10" t="s">
        <v>137</v>
      </c>
      <c r="I13" s="9" t="s">
        <v>1</v>
      </c>
      <c r="J13" s="9" t="s">
        <v>92</v>
      </c>
      <c r="K13" s="51" t="s">
        <v>96</v>
      </c>
      <c r="L13" s="68" t="str">
        <f t="shared" si="0"/>
        <v>1. Belangrijkste stakeholder</v>
      </c>
      <c r="M13" s="62" t="str">
        <f>IF(AND(L13="1. belangrijkste stakeholder"),"Samenwerken/Betrekken bij stuurgroep",IF(AND(L13="2. Belangrijke stakeholder"),"Samenwerken/Op onderdelen bij het project betrekken (toetsen)",IF(AND(L13="3. Risicovolle stakeholder"),"Stakeholder betrekken bij toetsen issues",IF(AND(L13="4. Dominante stakeholder"),"Tevreden stellen en betrekken bij beslismomenten. Gebruik maken van beinvloedingsmogelijkheden.",IF(AND(L13="5. Veeleisende stakeholder"),"Stakeholder blijven informeren,. maar niet betrekken in de stuur-/werkgroep",IF(AND(L13="6. Afwachtende stakeholder"),"Geen actie noodzakelijk. Wel scherp in de gaten houden of belangen wijzigen",IF(AND(L13="7. Potentiele stakeholder"),"Geen actie noodzakelijk. Maar kan vanwege imago redenen toch interressant zijn om te informeren",IF(AND(L13="8. Afhankelijke stakeholder"),"Geen actie noodzakelijk. Indien wenselijk/nodig de resultaten/gewenste eisen opleggen",IF(AND(L13="Niet relevante stakeholder"),"Stakeholder niet relevant")))))))))</f>
        <v>Samenwerken/Betrekken bij stuurgroep</v>
      </c>
    </row>
    <row r="14" spans="2:14" ht="121">
      <c r="B14" s="101"/>
      <c r="C14" s="24"/>
      <c r="D14" s="10"/>
      <c r="E14" s="10" t="s">
        <v>60</v>
      </c>
      <c r="F14" s="10" t="s">
        <v>138</v>
      </c>
      <c r="G14" s="56" t="s">
        <v>139</v>
      </c>
      <c r="H14" s="10" t="s">
        <v>140</v>
      </c>
      <c r="I14" s="9" t="s">
        <v>1</v>
      </c>
      <c r="J14" s="9" t="s">
        <v>92</v>
      </c>
      <c r="K14" s="51" t="s">
        <v>96</v>
      </c>
      <c r="L14" s="68" t="str">
        <f t="shared" si="0"/>
        <v>1. Belangrijkste stakeholder</v>
      </c>
      <c r="M14" s="62" t="str">
        <f t="shared" ref="M14:M70" si="1">IF(AND(L14="1. belangrijkste stakeholder"),"Samenwerken/Betrekken bij stuurgroep",IF(AND(L14="2. Belangrijke stakeholder"),"Samenwerken/Op onderdelen bij het project betrekken (toetsen)",IF(AND(L14="3. Risicovolle stakeholder"),"Stakeholder betrekken bij toetsen issues",IF(AND(L14="4. Dominante stakeholder"),"Tevreden stellen en betrekken bij beslismomenten. Gebruik maken van beinvloedingsmogelijkheden.",IF(AND(L14="5. Veeleisende stakeholder"),"Stakeholder blijven informeren,. maar niet betrekken in de stuur-/werkgroep",IF(AND(L14="6. Afwachtende stakeholder"),"Geen actie noodzakelijk. Wel scherp in de gaten houden of belangen wijzigen",IF(AND(L14="7. Potentiele stakeholder"),"Geen actie noodzakelijk. Maar kan vanwege imago redenen toch interressant zijn om te informeren",IF(AND(L14="8. Afhankelijke stakeholder"),"Geen actie noodzakelijk. Indien wenselijk/nodig de resultaten/gewenste eisen opleggen",IF(AND(L14="Niet relevante stakeholder"),"Stakeholder niet relevant")))))))))</f>
        <v>Samenwerken/Betrekken bij stuurgroep</v>
      </c>
    </row>
    <row r="15" spans="2:14" ht="72" customHeight="1">
      <c r="B15" s="101"/>
      <c r="C15" s="24">
        <f>C12+1</f>
        <v>3</v>
      </c>
      <c r="D15" s="10" t="s">
        <v>24</v>
      </c>
      <c r="E15" s="10" t="s">
        <v>141</v>
      </c>
      <c r="F15" s="10" t="s">
        <v>61</v>
      </c>
      <c r="G15" s="33" t="s">
        <v>142</v>
      </c>
      <c r="H15" s="10" t="s">
        <v>143</v>
      </c>
      <c r="I15" s="9" t="s">
        <v>1</v>
      </c>
      <c r="J15" s="9" t="s">
        <v>92</v>
      </c>
      <c r="K15" s="51" t="s">
        <v>96</v>
      </c>
      <c r="L15" s="68" t="str">
        <f t="shared" si="0"/>
        <v>1. Belangrijkste stakeholder</v>
      </c>
      <c r="M15" s="62" t="str">
        <f t="shared" si="1"/>
        <v>Samenwerken/Betrekken bij stuurgroep</v>
      </c>
    </row>
    <row r="16" spans="2:14" ht="53" customHeight="1">
      <c r="B16" s="101"/>
      <c r="C16" s="24"/>
      <c r="D16" s="10"/>
      <c r="E16" s="10"/>
      <c r="F16" s="10" t="s">
        <v>144</v>
      </c>
      <c r="G16" s="33" t="s">
        <v>145</v>
      </c>
      <c r="H16" s="10" t="s">
        <v>146</v>
      </c>
      <c r="I16" s="9" t="s">
        <v>1</v>
      </c>
      <c r="J16" s="9" t="s">
        <v>92</v>
      </c>
      <c r="K16" s="51" t="s">
        <v>96</v>
      </c>
      <c r="L16" s="68" t="str">
        <f t="shared" si="0"/>
        <v>1. Belangrijkste stakeholder</v>
      </c>
      <c r="M16" s="62" t="str">
        <f t="shared" si="1"/>
        <v>Samenwerken/Betrekken bij stuurgroep</v>
      </c>
    </row>
    <row r="17" spans="2:13" ht="77">
      <c r="B17" s="101"/>
      <c r="C17" s="24"/>
      <c r="D17" s="10"/>
      <c r="E17" s="10"/>
      <c r="F17" s="10" t="s">
        <v>147</v>
      </c>
      <c r="G17" s="10" t="s">
        <v>148</v>
      </c>
      <c r="H17" s="10" t="s">
        <v>149</v>
      </c>
      <c r="I17" s="9" t="s">
        <v>1</v>
      </c>
      <c r="J17" s="9" t="s">
        <v>92</v>
      </c>
      <c r="K17" s="51" t="s">
        <v>96</v>
      </c>
      <c r="L17" s="68" t="str">
        <f t="shared" si="0"/>
        <v>1. Belangrijkste stakeholder</v>
      </c>
      <c r="M17" s="62" t="str">
        <f t="shared" si="1"/>
        <v>Samenwerken/Betrekken bij stuurgroep</v>
      </c>
    </row>
    <row r="18" spans="2:13" ht="71" customHeight="1">
      <c r="B18" s="101"/>
      <c r="C18" s="24"/>
      <c r="D18" s="10"/>
      <c r="E18" s="10"/>
      <c r="F18" s="10" t="s">
        <v>83</v>
      </c>
      <c r="G18" s="10" t="s">
        <v>84</v>
      </c>
      <c r="H18" s="10" t="s">
        <v>165</v>
      </c>
      <c r="I18" s="9" t="s">
        <v>91</v>
      </c>
      <c r="J18" s="9" t="s">
        <v>92</v>
      </c>
      <c r="K18" s="51" t="s">
        <v>96</v>
      </c>
      <c r="L18" s="68" t="str">
        <f t="shared" si="0"/>
        <v>1. Belangrijkste stakeholder</v>
      </c>
      <c r="M18" s="62" t="str">
        <f t="shared" si="1"/>
        <v>Samenwerken/Betrekken bij stuurgroep</v>
      </c>
    </row>
    <row r="19" spans="2:13" ht="104" customHeight="1">
      <c r="B19" s="101"/>
      <c r="C19" s="24">
        <f>C15+1</f>
        <v>4</v>
      </c>
      <c r="D19" s="10" t="s">
        <v>18</v>
      </c>
      <c r="E19" s="10" t="s">
        <v>162</v>
      </c>
      <c r="F19" s="10" t="s">
        <v>150</v>
      </c>
      <c r="G19" s="56" t="s">
        <v>151</v>
      </c>
      <c r="H19" s="56" t="s">
        <v>152</v>
      </c>
      <c r="I19" s="9" t="s">
        <v>1</v>
      </c>
      <c r="J19" s="9" t="s">
        <v>92</v>
      </c>
      <c r="K19" s="51" t="s">
        <v>96</v>
      </c>
      <c r="L19" s="68" t="str">
        <f t="shared" si="0"/>
        <v>1. Belangrijkste stakeholder</v>
      </c>
      <c r="M19" s="62" t="str">
        <f t="shared" si="1"/>
        <v>Samenwerken/Betrekken bij stuurgroep</v>
      </c>
    </row>
    <row r="20" spans="2:13" ht="55">
      <c r="B20" s="101"/>
      <c r="C20" s="24"/>
      <c r="D20" s="10"/>
      <c r="E20" s="10"/>
      <c r="F20" s="10" t="s">
        <v>81</v>
      </c>
      <c r="G20" s="56" t="s">
        <v>153</v>
      </c>
      <c r="H20" s="56" t="s">
        <v>154</v>
      </c>
      <c r="I20" s="9" t="s">
        <v>1</v>
      </c>
      <c r="J20" s="9" t="s">
        <v>92</v>
      </c>
      <c r="K20" s="51" t="s">
        <v>96</v>
      </c>
      <c r="L20" s="68" t="str">
        <f t="shared" si="0"/>
        <v>1. Belangrijkste stakeholder</v>
      </c>
      <c r="M20" s="62" t="str">
        <f t="shared" si="1"/>
        <v>Samenwerken/Betrekken bij stuurgroep</v>
      </c>
    </row>
    <row r="21" spans="2:13" ht="56" customHeight="1">
      <c r="B21" s="101"/>
      <c r="C21" s="24"/>
      <c r="D21" s="10"/>
      <c r="E21" s="10"/>
      <c r="F21" s="10" t="s">
        <v>155</v>
      </c>
      <c r="G21" s="33" t="s">
        <v>145</v>
      </c>
      <c r="H21" s="56"/>
      <c r="I21" s="9" t="s">
        <v>1</v>
      </c>
      <c r="J21" s="9" t="s">
        <v>92</v>
      </c>
      <c r="K21" s="51" t="s">
        <v>96</v>
      </c>
      <c r="L21" s="68" t="str">
        <f t="shared" si="0"/>
        <v>1. Belangrijkste stakeholder</v>
      </c>
      <c r="M21" s="62" t="str">
        <f t="shared" si="1"/>
        <v>Samenwerken/Betrekken bij stuurgroep</v>
      </c>
    </row>
    <row r="22" spans="2:13" ht="58" customHeight="1">
      <c r="B22" s="101"/>
      <c r="C22" s="24"/>
      <c r="D22" s="10"/>
      <c r="E22" s="10"/>
      <c r="F22" s="10" t="s">
        <v>85</v>
      </c>
      <c r="G22" s="33" t="s">
        <v>106</v>
      </c>
      <c r="H22" s="56" t="s">
        <v>100</v>
      </c>
      <c r="I22" s="9" t="s">
        <v>1</v>
      </c>
      <c r="J22" s="9" t="s">
        <v>92</v>
      </c>
      <c r="K22" s="51" t="s">
        <v>96</v>
      </c>
      <c r="L22" s="68" t="str">
        <f t="shared" si="0"/>
        <v>1. Belangrijkste stakeholder</v>
      </c>
      <c r="M22" s="62" t="str">
        <f t="shared" si="1"/>
        <v>Samenwerken/Betrekken bij stuurgroep</v>
      </c>
    </row>
    <row r="23" spans="2:13" ht="53" customHeight="1">
      <c r="B23" s="101"/>
      <c r="C23" s="24">
        <f>C19+1</f>
        <v>5</v>
      </c>
      <c r="D23" s="10" t="s">
        <v>18</v>
      </c>
      <c r="E23" s="10" t="s">
        <v>156</v>
      </c>
      <c r="F23" s="10" t="s">
        <v>49</v>
      </c>
      <c r="G23" s="56" t="s">
        <v>157</v>
      </c>
      <c r="H23" s="56"/>
      <c r="I23" s="9" t="s">
        <v>91</v>
      </c>
      <c r="J23" s="9" t="s">
        <v>93</v>
      </c>
      <c r="K23" s="51" t="s">
        <v>94</v>
      </c>
      <c r="L23" s="65" t="str">
        <f t="shared" si="0"/>
        <v>2. Belangrijke stakeholder</v>
      </c>
      <c r="M23" s="62" t="str">
        <f t="shared" si="1"/>
        <v>Samenwerken/Op onderdelen bij het project betrekken (toetsen)</v>
      </c>
    </row>
    <row r="24" spans="2:13" ht="58" customHeight="1">
      <c r="B24" s="101"/>
      <c r="C24" s="24">
        <f t="shared" ref="C24" si="2">C23+1</f>
        <v>6</v>
      </c>
      <c r="D24" s="10" t="s">
        <v>16</v>
      </c>
      <c r="E24" s="10" t="s">
        <v>163</v>
      </c>
      <c r="F24" s="10" t="s">
        <v>86</v>
      </c>
      <c r="G24" s="56" t="s">
        <v>158</v>
      </c>
      <c r="H24" s="56" t="s">
        <v>159</v>
      </c>
      <c r="I24" s="9" t="s">
        <v>91</v>
      </c>
      <c r="J24" s="9" t="s">
        <v>92</v>
      </c>
      <c r="K24" s="51" t="s">
        <v>96</v>
      </c>
      <c r="L24" s="68" t="str">
        <f t="shared" si="0"/>
        <v>1. Belangrijkste stakeholder</v>
      </c>
      <c r="M24" s="62" t="str">
        <f t="shared" si="1"/>
        <v>Samenwerken/Betrekken bij stuurgroep</v>
      </c>
    </row>
    <row r="25" spans="2:13" ht="58" customHeight="1">
      <c r="B25" s="101"/>
      <c r="C25" s="24"/>
      <c r="D25" s="10"/>
      <c r="E25" s="10"/>
      <c r="F25" s="10" t="s">
        <v>87</v>
      </c>
      <c r="G25" s="56" t="s">
        <v>160</v>
      </c>
      <c r="H25" s="56" t="s">
        <v>101</v>
      </c>
      <c r="I25" s="9" t="s">
        <v>91</v>
      </c>
      <c r="J25" s="9" t="s">
        <v>92</v>
      </c>
      <c r="K25" s="51" t="s">
        <v>96</v>
      </c>
      <c r="L25" s="68" t="str">
        <f t="shared" si="0"/>
        <v>1. Belangrijkste stakeholder</v>
      </c>
      <c r="M25" s="62" t="str">
        <f t="shared" si="1"/>
        <v>Samenwerken/Betrekken bij stuurgroep</v>
      </c>
    </row>
    <row r="26" spans="2:13" ht="68" customHeight="1">
      <c r="B26" s="101"/>
      <c r="C26" s="24">
        <f>C24+1</f>
        <v>7</v>
      </c>
      <c r="D26" s="10" t="s">
        <v>16</v>
      </c>
      <c r="E26" s="10" t="s">
        <v>161</v>
      </c>
      <c r="F26" s="10" t="s">
        <v>87</v>
      </c>
      <c r="G26" s="56" t="s">
        <v>164</v>
      </c>
      <c r="H26" s="56" t="s">
        <v>100</v>
      </c>
      <c r="I26" s="9" t="s">
        <v>1</v>
      </c>
      <c r="J26" s="9" t="s">
        <v>93</v>
      </c>
      <c r="K26" s="51" t="s">
        <v>96</v>
      </c>
      <c r="L26" s="65" t="str">
        <f t="shared" si="0"/>
        <v>2. Belangrijke stakeholder</v>
      </c>
      <c r="M26" s="62" t="str">
        <f t="shared" si="1"/>
        <v>Samenwerken/Op onderdelen bij het project betrekken (toetsen)</v>
      </c>
    </row>
    <row r="27" spans="2:13" ht="53" customHeight="1">
      <c r="B27" s="101"/>
      <c r="C27" s="24">
        <f t="shared" ref="C27:C28" si="3">C26+1</f>
        <v>8</v>
      </c>
      <c r="D27" s="10" t="s">
        <v>38</v>
      </c>
      <c r="E27" s="10" t="s">
        <v>141</v>
      </c>
      <c r="F27" s="10" t="s">
        <v>71</v>
      </c>
      <c r="G27" s="10" t="s">
        <v>167</v>
      </c>
      <c r="H27" s="10" t="s">
        <v>102</v>
      </c>
      <c r="I27" s="9" t="s">
        <v>0</v>
      </c>
      <c r="J27" s="9" t="s">
        <v>92</v>
      </c>
      <c r="K27" s="51" t="s">
        <v>94</v>
      </c>
      <c r="L27" s="74" t="str">
        <f t="shared" si="0"/>
        <v>6. Afwachtende stakeholder</v>
      </c>
      <c r="M27" s="62" t="str">
        <f t="shared" si="1"/>
        <v>Geen actie noodzakelijk. Wel scherp in de gaten houden of belangen wijzigen</v>
      </c>
    </row>
    <row r="28" spans="2:13" ht="53" customHeight="1">
      <c r="B28" s="101"/>
      <c r="C28" s="24">
        <f t="shared" si="3"/>
        <v>9</v>
      </c>
      <c r="D28" s="10" t="s">
        <v>48</v>
      </c>
      <c r="E28" s="10" t="s">
        <v>141</v>
      </c>
      <c r="F28" s="10" t="s">
        <v>80</v>
      </c>
      <c r="G28" s="56" t="s">
        <v>168</v>
      </c>
      <c r="H28" s="56" t="s">
        <v>169</v>
      </c>
      <c r="I28" s="9" t="s">
        <v>91</v>
      </c>
      <c r="J28" s="9" t="s">
        <v>93</v>
      </c>
      <c r="K28" s="51" t="s">
        <v>94</v>
      </c>
      <c r="L28" s="65" t="str">
        <f t="shared" si="0"/>
        <v>2. Belangrijke stakeholder</v>
      </c>
      <c r="M28" s="62" t="str">
        <f t="shared" si="1"/>
        <v>Samenwerken/Op onderdelen bij het project betrekken (toetsen)</v>
      </c>
    </row>
    <row r="29" spans="2:13" ht="53" customHeight="1">
      <c r="B29" s="101"/>
      <c r="C29" s="24">
        <f>C28+1</f>
        <v>10</v>
      </c>
      <c r="D29" s="10" t="s">
        <v>50</v>
      </c>
      <c r="E29" s="10" t="s">
        <v>141</v>
      </c>
      <c r="F29" s="10" t="s">
        <v>170</v>
      </c>
      <c r="G29" s="56" t="s">
        <v>171</v>
      </c>
      <c r="H29" s="10"/>
      <c r="I29" s="9" t="s">
        <v>0</v>
      </c>
      <c r="J29" s="9" t="s">
        <v>93</v>
      </c>
      <c r="K29" s="51" t="s">
        <v>94</v>
      </c>
      <c r="L29" s="74" t="str">
        <f t="shared" si="0"/>
        <v>6. Afwachtende stakeholder</v>
      </c>
      <c r="M29" s="62" t="str">
        <f t="shared" si="1"/>
        <v>Geen actie noodzakelijk. Wel scherp in de gaten houden of belangen wijzigen</v>
      </c>
    </row>
    <row r="30" spans="2:13" ht="53" customHeight="1">
      <c r="B30" s="101"/>
      <c r="C30" s="24">
        <f>C29+1</f>
        <v>11</v>
      </c>
      <c r="D30" s="10" t="s">
        <v>40</v>
      </c>
      <c r="E30" s="10" t="s">
        <v>39</v>
      </c>
      <c r="F30" s="10" t="s">
        <v>72</v>
      </c>
      <c r="G30" s="10" t="s">
        <v>172</v>
      </c>
      <c r="H30" s="10" t="s">
        <v>173</v>
      </c>
      <c r="I30" s="9" t="s">
        <v>91</v>
      </c>
      <c r="J30" s="9" t="s">
        <v>92</v>
      </c>
      <c r="K30" s="51" t="s">
        <v>94</v>
      </c>
      <c r="L30" s="69" t="str">
        <f t="shared" si="0"/>
        <v>3. Risicovolle stakeholder</v>
      </c>
      <c r="M30" s="62" t="str">
        <f t="shared" si="1"/>
        <v>Stakeholder betrekken bij toetsen issues</v>
      </c>
    </row>
    <row r="31" spans="2:13" ht="53" customHeight="1">
      <c r="B31" s="101"/>
      <c r="C31" s="24">
        <f t="shared" ref="C31:C33" si="4">C30+1</f>
        <v>12</v>
      </c>
      <c r="D31" s="10" t="s">
        <v>40</v>
      </c>
      <c r="E31" s="10" t="s">
        <v>66</v>
      </c>
      <c r="F31" s="10" t="s">
        <v>88</v>
      </c>
      <c r="G31" s="10" t="s">
        <v>67</v>
      </c>
      <c r="H31" s="10" t="s">
        <v>103</v>
      </c>
      <c r="I31" s="9" t="s">
        <v>91</v>
      </c>
      <c r="J31" s="9" t="s">
        <v>92</v>
      </c>
      <c r="K31" s="51" t="s">
        <v>94</v>
      </c>
      <c r="L31" s="69" t="str">
        <f t="shared" si="0"/>
        <v>3. Risicovolle stakeholder</v>
      </c>
      <c r="M31" s="62" t="str">
        <f t="shared" si="1"/>
        <v>Stakeholder betrekken bij toetsen issues</v>
      </c>
    </row>
    <row r="32" spans="2:13" ht="53" customHeight="1" thickBot="1">
      <c r="B32" s="102"/>
      <c r="C32" s="24">
        <f t="shared" si="4"/>
        <v>13</v>
      </c>
      <c r="D32" s="11" t="s">
        <v>25</v>
      </c>
      <c r="E32" s="11" t="s">
        <v>44</v>
      </c>
      <c r="F32" s="11" t="s">
        <v>64</v>
      </c>
      <c r="G32" s="11" t="s">
        <v>30</v>
      </c>
      <c r="H32" s="11" t="s">
        <v>174</v>
      </c>
      <c r="I32" s="7" t="s">
        <v>1</v>
      </c>
      <c r="J32" s="7" t="s">
        <v>93</v>
      </c>
      <c r="K32" s="54" t="s">
        <v>96</v>
      </c>
      <c r="L32" s="64" t="str">
        <f t="shared" si="0"/>
        <v>2. Belangrijke stakeholder</v>
      </c>
      <c r="M32" s="63" t="str">
        <f t="shared" si="1"/>
        <v>Samenwerken/Op onderdelen bij het project betrekken (toetsen)</v>
      </c>
    </row>
    <row r="33" spans="1:13" ht="53" customHeight="1">
      <c r="B33" s="99" t="s">
        <v>128</v>
      </c>
      <c r="C33" s="23">
        <f t="shared" si="4"/>
        <v>14</v>
      </c>
      <c r="D33" s="8" t="s">
        <v>34</v>
      </c>
      <c r="E33" s="22"/>
      <c r="F33" s="8" t="s">
        <v>8</v>
      </c>
      <c r="G33" s="8" t="s">
        <v>9</v>
      </c>
      <c r="H33" s="8" t="s">
        <v>175</v>
      </c>
      <c r="I33" s="58" t="s">
        <v>91</v>
      </c>
      <c r="J33" s="58" t="s">
        <v>95</v>
      </c>
      <c r="K33" s="59" t="s">
        <v>94</v>
      </c>
      <c r="L33" s="75" t="str">
        <f t="shared" si="0"/>
        <v>7. Potentiele stakeholder</v>
      </c>
      <c r="M33" s="60" t="str">
        <f t="shared" si="1"/>
        <v>Geen actie noodzakelijk. Maar kan vanwege imago redenen toch interressant zijn om te informeren</v>
      </c>
    </row>
    <row r="34" spans="1:13" ht="53" customHeight="1">
      <c r="B34" s="99"/>
      <c r="C34" s="24">
        <f t="shared" ref="C34:C36" si="5">C33+1</f>
        <v>15</v>
      </c>
      <c r="D34" s="10" t="s">
        <v>26</v>
      </c>
      <c r="E34" s="10" t="s">
        <v>51</v>
      </c>
      <c r="F34" s="10" t="s">
        <v>33</v>
      </c>
      <c r="G34" s="10" t="s">
        <v>62</v>
      </c>
      <c r="H34" s="10"/>
      <c r="I34" s="9" t="s">
        <v>1</v>
      </c>
      <c r="J34" s="9" t="s">
        <v>93</v>
      </c>
      <c r="K34" s="51" t="s">
        <v>96</v>
      </c>
      <c r="L34" s="65" t="str">
        <f t="shared" si="0"/>
        <v>2. Belangrijke stakeholder</v>
      </c>
      <c r="M34" s="62" t="str">
        <f t="shared" si="1"/>
        <v>Samenwerken/Op onderdelen bij het project betrekken (toetsen)</v>
      </c>
    </row>
    <row r="35" spans="1:13" ht="53" customHeight="1">
      <c r="B35" s="99"/>
      <c r="C35" s="24">
        <f t="shared" si="5"/>
        <v>16</v>
      </c>
      <c r="D35" s="10" t="s">
        <v>176</v>
      </c>
      <c r="E35" s="10" t="s">
        <v>177</v>
      </c>
      <c r="F35" s="10" t="s">
        <v>8</v>
      </c>
      <c r="G35" s="10" t="s">
        <v>9</v>
      </c>
      <c r="H35" s="10" t="s">
        <v>179</v>
      </c>
      <c r="I35" s="9" t="s">
        <v>91</v>
      </c>
      <c r="J35" s="9" t="s">
        <v>93</v>
      </c>
      <c r="K35" s="51" t="s">
        <v>94</v>
      </c>
      <c r="L35" s="65" t="str">
        <f t="shared" si="0"/>
        <v>2. Belangrijke stakeholder</v>
      </c>
      <c r="M35" s="62" t="str">
        <f t="shared" si="1"/>
        <v>Samenwerken/Op onderdelen bij het project betrekken (toetsen)</v>
      </c>
    </row>
    <row r="36" spans="1:13" ht="53" customHeight="1">
      <c r="B36" s="99"/>
      <c r="C36" s="24">
        <f t="shared" si="5"/>
        <v>17</v>
      </c>
      <c r="D36" s="10" t="s">
        <v>22</v>
      </c>
      <c r="E36" s="10" t="s">
        <v>178</v>
      </c>
      <c r="F36" s="10" t="s">
        <v>8</v>
      </c>
      <c r="G36" s="10" t="s">
        <v>9</v>
      </c>
      <c r="H36" s="10" t="s">
        <v>179</v>
      </c>
      <c r="I36" s="9" t="s">
        <v>91</v>
      </c>
      <c r="J36" s="9" t="s">
        <v>93</v>
      </c>
      <c r="K36" s="51" t="s">
        <v>94</v>
      </c>
      <c r="L36" s="65" t="str">
        <f t="shared" si="0"/>
        <v>2. Belangrijke stakeholder</v>
      </c>
      <c r="M36" s="62" t="str">
        <f t="shared" si="1"/>
        <v>Samenwerken/Op onderdelen bij het project betrekken (toetsen)</v>
      </c>
    </row>
    <row r="37" spans="1:13" ht="53" customHeight="1">
      <c r="B37" s="99"/>
      <c r="C37" s="24">
        <f t="shared" ref="C37:C70" si="6">C36+1</f>
        <v>18</v>
      </c>
      <c r="D37" s="10"/>
      <c r="E37" s="10" t="s">
        <v>180</v>
      </c>
      <c r="F37" s="10" t="s">
        <v>8</v>
      </c>
      <c r="G37" s="10" t="s">
        <v>9</v>
      </c>
      <c r="H37" s="10" t="s">
        <v>179</v>
      </c>
      <c r="I37" s="9" t="s">
        <v>91</v>
      </c>
      <c r="J37" s="9" t="s">
        <v>93</v>
      </c>
      <c r="K37" s="51" t="s">
        <v>94</v>
      </c>
      <c r="L37" s="65" t="str">
        <f t="shared" si="0"/>
        <v>2. Belangrijke stakeholder</v>
      </c>
      <c r="M37" s="62" t="str">
        <f t="shared" si="1"/>
        <v>Samenwerken/Op onderdelen bij het project betrekken (toetsen)</v>
      </c>
    </row>
    <row r="38" spans="1:13" ht="53" customHeight="1">
      <c r="B38" s="99"/>
      <c r="C38" s="24">
        <f t="shared" si="6"/>
        <v>19</v>
      </c>
      <c r="D38" s="10"/>
      <c r="E38" s="10" t="s">
        <v>28</v>
      </c>
      <c r="F38" s="10" t="s">
        <v>8</v>
      </c>
      <c r="G38" s="10" t="s">
        <v>9</v>
      </c>
      <c r="H38" s="10" t="s">
        <v>179</v>
      </c>
      <c r="I38" s="9" t="s">
        <v>91</v>
      </c>
      <c r="J38" s="9" t="s">
        <v>93</v>
      </c>
      <c r="K38" s="51" t="s">
        <v>94</v>
      </c>
      <c r="L38" s="65" t="str">
        <f t="shared" si="0"/>
        <v>2. Belangrijke stakeholder</v>
      </c>
      <c r="M38" s="62" t="str">
        <f t="shared" si="1"/>
        <v>Samenwerken/Op onderdelen bij het project betrekken (toetsen)</v>
      </c>
    </row>
    <row r="39" spans="1:13" ht="53" customHeight="1" outlineLevel="1">
      <c r="B39" s="99"/>
      <c r="C39" s="24">
        <f t="shared" si="6"/>
        <v>20</v>
      </c>
      <c r="D39" s="10" t="s">
        <v>181</v>
      </c>
      <c r="E39" s="10"/>
      <c r="F39" s="10" t="s">
        <v>43</v>
      </c>
      <c r="G39" s="56" t="s">
        <v>46</v>
      </c>
      <c r="H39" s="10"/>
      <c r="I39" s="9" t="s">
        <v>91</v>
      </c>
      <c r="J39" s="9" t="s">
        <v>95</v>
      </c>
      <c r="K39" s="51" t="s">
        <v>94</v>
      </c>
      <c r="L39" s="76" t="str">
        <f t="shared" si="0"/>
        <v>7. Potentiele stakeholder</v>
      </c>
      <c r="M39" s="62" t="str">
        <f t="shared" si="1"/>
        <v>Geen actie noodzakelijk. Maar kan vanwege imago redenen toch interressant zijn om te informeren</v>
      </c>
    </row>
    <row r="40" spans="1:13" ht="53" customHeight="1" outlineLevel="1">
      <c r="B40" s="99"/>
      <c r="C40" s="24">
        <f t="shared" si="6"/>
        <v>21</v>
      </c>
      <c r="D40" s="10" t="s">
        <v>182</v>
      </c>
      <c r="E40" s="56"/>
      <c r="F40" s="10" t="s">
        <v>183</v>
      </c>
      <c r="G40" s="10" t="s">
        <v>104</v>
      </c>
      <c r="H40" s="10"/>
      <c r="I40" s="9" t="s">
        <v>91</v>
      </c>
      <c r="J40" s="9" t="s">
        <v>95</v>
      </c>
      <c r="K40" s="51" t="s">
        <v>97</v>
      </c>
      <c r="L40" s="73" t="str">
        <f t="shared" si="0"/>
        <v>8. Afhankelijke stakeholder</v>
      </c>
      <c r="M40" s="62" t="str">
        <f t="shared" si="1"/>
        <v>Geen actie noodzakelijk. Indien wenselijk/nodig de resultaten/gewenste eisen opleggen</v>
      </c>
    </row>
    <row r="41" spans="1:13" ht="53" customHeight="1" outlineLevel="1">
      <c r="B41" s="99"/>
      <c r="C41" s="24">
        <f t="shared" si="6"/>
        <v>22</v>
      </c>
      <c r="D41" s="10" t="s">
        <v>184</v>
      </c>
      <c r="E41" s="10"/>
      <c r="F41" s="10" t="s">
        <v>14</v>
      </c>
      <c r="G41" s="56" t="s">
        <v>185</v>
      </c>
      <c r="H41" s="10"/>
      <c r="I41" s="9" t="s">
        <v>91</v>
      </c>
      <c r="J41" s="9" t="s">
        <v>95</v>
      </c>
      <c r="K41" s="51" t="s">
        <v>94</v>
      </c>
      <c r="L41" s="76" t="str">
        <f t="shared" si="0"/>
        <v>7. Potentiele stakeholder</v>
      </c>
      <c r="M41" s="62" t="str">
        <f t="shared" si="1"/>
        <v>Geen actie noodzakelijk. Maar kan vanwege imago redenen toch interressant zijn om te informeren</v>
      </c>
    </row>
    <row r="42" spans="1:13" ht="53" customHeight="1" outlineLevel="1">
      <c r="B42" s="99"/>
      <c r="C42" s="24">
        <f t="shared" si="6"/>
        <v>23</v>
      </c>
      <c r="D42" s="10" t="s">
        <v>11</v>
      </c>
      <c r="E42" s="10"/>
      <c r="F42" s="10" t="s">
        <v>15</v>
      </c>
      <c r="G42" s="10" t="s">
        <v>105</v>
      </c>
      <c r="H42" s="10"/>
      <c r="I42" s="9" t="s">
        <v>91</v>
      </c>
      <c r="J42" s="9" t="s">
        <v>95</v>
      </c>
      <c r="K42" s="51" t="s">
        <v>94</v>
      </c>
      <c r="L42" s="76" t="str">
        <f t="shared" si="0"/>
        <v>7. Potentiele stakeholder</v>
      </c>
      <c r="M42" s="62" t="str">
        <f t="shared" si="1"/>
        <v>Geen actie noodzakelijk. Maar kan vanwege imago redenen toch interressant zijn om te informeren</v>
      </c>
    </row>
    <row r="43" spans="1:13" ht="53" customHeight="1" outlineLevel="1">
      <c r="B43" s="99"/>
      <c r="C43" s="24">
        <f t="shared" si="6"/>
        <v>24</v>
      </c>
      <c r="D43" s="10" t="s">
        <v>186</v>
      </c>
      <c r="E43" s="56"/>
      <c r="F43" s="10" t="s">
        <v>187</v>
      </c>
      <c r="G43" s="10" t="s">
        <v>188</v>
      </c>
      <c r="H43" s="10" t="s">
        <v>189</v>
      </c>
      <c r="I43" s="9" t="s">
        <v>0</v>
      </c>
      <c r="J43" s="9" t="s">
        <v>95</v>
      </c>
      <c r="K43" s="51" t="s">
        <v>94</v>
      </c>
      <c r="L43" s="76" t="str">
        <f t="shared" si="0"/>
        <v>7. Potentiele stakeholder</v>
      </c>
      <c r="M43" s="62" t="str">
        <f t="shared" si="1"/>
        <v>Geen actie noodzakelijk. Maar kan vanwege imago redenen toch interressant zijn om te informeren</v>
      </c>
    </row>
    <row r="44" spans="1:13" ht="53" customHeight="1" outlineLevel="1">
      <c r="B44" s="99"/>
      <c r="C44" s="24">
        <f t="shared" si="6"/>
        <v>25</v>
      </c>
      <c r="D44" s="10" t="s">
        <v>216</v>
      </c>
      <c r="E44" s="10"/>
      <c r="F44" s="10" t="s">
        <v>190</v>
      </c>
      <c r="G44" s="10" t="s">
        <v>191</v>
      </c>
      <c r="H44" s="10" t="s">
        <v>192</v>
      </c>
      <c r="I44" s="9" t="s">
        <v>91</v>
      </c>
      <c r="J44" s="9" t="s">
        <v>93</v>
      </c>
      <c r="K44" s="51" t="s">
        <v>94</v>
      </c>
      <c r="L44" s="65" t="str">
        <f t="shared" si="0"/>
        <v>2. Belangrijke stakeholder</v>
      </c>
      <c r="M44" s="62" t="str">
        <f t="shared" si="1"/>
        <v>Samenwerken/Op onderdelen bij het project betrekken (toetsen)</v>
      </c>
    </row>
    <row r="45" spans="1:13" ht="108" customHeight="1" outlineLevel="1" thickBot="1">
      <c r="B45" s="99"/>
      <c r="C45" s="24">
        <f t="shared" si="6"/>
        <v>26</v>
      </c>
      <c r="D45" s="11" t="s">
        <v>193</v>
      </c>
      <c r="E45" s="11" t="s">
        <v>194</v>
      </c>
      <c r="F45" s="11" t="s">
        <v>73</v>
      </c>
      <c r="G45" s="26" t="s">
        <v>107</v>
      </c>
      <c r="H45" s="11" t="s">
        <v>195</v>
      </c>
      <c r="I45" s="13" t="s">
        <v>1</v>
      </c>
      <c r="J45" s="13" t="s">
        <v>93</v>
      </c>
      <c r="K45" s="52" t="s">
        <v>94</v>
      </c>
      <c r="L45" s="72" t="str">
        <f t="shared" si="0"/>
        <v>5. Veeleisende stakeholder</v>
      </c>
      <c r="M45" s="63" t="str">
        <f t="shared" si="1"/>
        <v>Stakeholder blijven informeren,. maar niet betrekken in de stuur-/werkgroep</v>
      </c>
    </row>
    <row r="46" spans="1:13" ht="103" customHeight="1">
      <c r="B46" s="103" t="s">
        <v>6</v>
      </c>
      <c r="C46" s="23">
        <f>C45+1</f>
        <v>27</v>
      </c>
      <c r="D46" s="8" t="s">
        <v>196</v>
      </c>
      <c r="E46" s="22" t="s">
        <v>197</v>
      </c>
      <c r="F46" s="8" t="s">
        <v>198</v>
      </c>
      <c r="G46" s="8" t="s">
        <v>199</v>
      </c>
      <c r="H46" s="8" t="s">
        <v>200</v>
      </c>
      <c r="I46" s="17" t="s">
        <v>91</v>
      </c>
      <c r="J46" s="17" t="s">
        <v>93</v>
      </c>
      <c r="K46" s="53" t="s">
        <v>96</v>
      </c>
      <c r="L46" s="71" t="str">
        <f t="shared" si="0"/>
        <v>4. Dominante stakeholder</v>
      </c>
      <c r="M46" s="60" t="str">
        <f t="shared" si="1"/>
        <v>Tevreden stellen en betrekken bij beslismomenten. Gebruik maken van beinvloedingsmogelijkheden.</v>
      </c>
    </row>
    <row r="47" spans="1:13" ht="53" customHeight="1">
      <c r="B47" s="104"/>
      <c r="C47" s="24">
        <f>C46+1</f>
        <v>28</v>
      </c>
      <c r="D47" s="10" t="s">
        <v>56</v>
      </c>
      <c r="E47" s="56" t="s">
        <v>201</v>
      </c>
      <c r="F47" s="10" t="s">
        <v>57</v>
      </c>
      <c r="G47" s="10" t="s">
        <v>108</v>
      </c>
      <c r="H47" s="10" t="s">
        <v>202</v>
      </c>
      <c r="I47" s="9" t="s">
        <v>91</v>
      </c>
      <c r="J47" s="9" t="s">
        <v>93</v>
      </c>
      <c r="K47" s="51" t="s">
        <v>96</v>
      </c>
      <c r="L47" s="70" t="str">
        <f t="shared" si="0"/>
        <v>4. Dominante stakeholder</v>
      </c>
      <c r="M47" s="62" t="str">
        <f t="shared" si="1"/>
        <v>Tevreden stellen en betrekken bij beslismomenten. Gebruik maken van beinvloedingsmogelijkheden.</v>
      </c>
    </row>
    <row r="48" spans="1:13" ht="66">
      <c r="A48" s="85"/>
      <c r="B48" s="104"/>
      <c r="C48" s="24">
        <f t="shared" ref="C48:C49" si="7">C47+1</f>
        <v>29</v>
      </c>
      <c r="D48" s="10" t="s">
        <v>203</v>
      </c>
      <c r="E48" s="56"/>
      <c r="F48" s="10" t="s">
        <v>204</v>
      </c>
      <c r="G48" s="10" t="s">
        <v>74</v>
      </c>
      <c r="H48" s="10" t="s">
        <v>205</v>
      </c>
      <c r="I48" s="9" t="s">
        <v>91</v>
      </c>
      <c r="J48" s="9" t="s">
        <v>93</v>
      </c>
      <c r="K48" s="51" t="s">
        <v>94</v>
      </c>
      <c r="L48" s="65" t="str">
        <f t="shared" si="0"/>
        <v>2. Belangrijke stakeholder</v>
      </c>
      <c r="M48" s="62" t="str">
        <f t="shared" si="1"/>
        <v>Samenwerken/Op onderdelen bij het project betrekken (toetsen)</v>
      </c>
    </row>
    <row r="49" spans="1:16" ht="263" customHeight="1">
      <c r="B49" s="104"/>
      <c r="C49" s="24">
        <f t="shared" si="7"/>
        <v>30</v>
      </c>
      <c r="D49" s="10" t="s">
        <v>47</v>
      </c>
      <c r="E49" s="10" t="s">
        <v>206</v>
      </c>
      <c r="F49" s="10" t="s">
        <v>207</v>
      </c>
      <c r="G49" s="10" t="s">
        <v>74</v>
      </c>
      <c r="H49" s="10" t="s">
        <v>208</v>
      </c>
      <c r="I49" s="9" t="s">
        <v>91</v>
      </c>
      <c r="J49" s="9" t="s">
        <v>93</v>
      </c>
      <c r="K49" s="51" t="s">
        <v>94</v>
      </c>
      <c r="L49" s="65" t="str">
        <f t="shared" si="0"/>
        <v>2. Belangrijke stakeholder</v>
      </c>
      <c r="M49" s="62" t="str">
        <f t="shared" si="1"/>
        <v>Samenwerken/Op onderdelen bij het project betrekken (toetsen)</v>
      </c>
    </row>
    <row r="50" spans="1:16" ht="185" customHeight="1">
      <c r="B50" s="104"/>
      <c r="C50" s="24">
        <f t="shared" ref="C50:C51" si="8">C49+1</f>
        <v>31</v>
      </c>
      <c r="D50" s="10" t="s">
        <v>209</v>
      </c>
      <c r="E50" s="10" t="s">
        <v>141</v>
      </c>
      <c r="F50" s="10" t="s">
        <v>210</v>
      </c>
      <c r="G50" s="10" t="s">
        <v>211</v>
      </c>
      <c r="H50" s="10" t="s">
        <v>63</v>
      </c>
      <c r="I50" s="9" t="s">
        <v>1</v>
      </c>
      <c r="J50" s="9" t="s">
        <v>93</v>
      </c>
      <c r="K50" s="51" t="s">
        <v>96</v>
      </c>
      <c r="L50" s="65" t="str">
        <f t="shared" si="0"/>
        <v>2. Belangrijke stakeholder</v>
      </c>
      <c r="M50" s="62" t="str">
        <f t="shared" si="1"/>
        <v>Samenwerken/Op onderdelen bij het project betrekken (toetsen)</v>
      </c>
    </row>
    <row r="51" spans="1:16" ht="55">
      <c r="B51" s="104"/>
      <c r="C51" s="24">
        <f t="shared" si="8"/>
        <v>32</v>
      </c>
      <c r="D51" s="10" t="s">
        <v>212</v>
      </c>
      <c r="E51" s="10" t="s">
        <v>213</v>
      </c>
      <c r="F51" s="10" t="s">
        <v>214</v>
      </c>
      <c r="G51" s="10" t="s">
        <v>58</v>
      </c>
      <c r="H51" s="10" t="s">
        <v>215</v>
      </c>
      <c r="I51" s="9" t="s">
        <v>91</v>
      </c>
      <c r="J51" s="9" t="s">
        <v>95</v>
      </c>
      <c r="K51" s="51" t="s">
        <v>97</v>
      </c>
      <c r="L51" s="73" t="str">
        <f t="shared" si="0"/>
        <v>8. Afhankelijke stakeholder</v>
      </c>
      <c r="M51" s="62" t="str">
        <f t="shared" si="1"/>
        <v>Geen actie noodzakelijk. Indien wenselijk/nodig de resultaten/gewenste eisen opleggen</v>
      </c>
    </row>
    <row r="52" spans="1:16" ht="112" customHeight="1">
      <c r="A52" s="84"/>
      <c r="B52" s="104"/>
      <c r="C52" s="24">
        <f t="shared" si="6"/>
        <v>33</v>
      </c>
      <c r="D52" s="10" t="s">
        <v>217</v>
      </c>
      <c r="E52" s="56"/>
      <c r="F52" s="10" t="s">
        <v>218</v>
      </c>
      <c r="G52" s="10" t="s">
        <v>219</v>
      </c>
      <c r="H52" s="10" t="s">
        <v>221</v>
      </c>
      <c r="I52" s="9" t="s">
        <v>1</v>
      </c>
      <c r="J52" s="9" t="s">
        <v>93</v>
      </c>
      <c r="K52" s="51" t="s">
        <v>96</v>
      </c>
      <c r="L52" s="65" t="str">
        <f t="shared" si="0"/>
        <v>2. Belangrijke stakeholder</v>
      </c>
      <c r="M52" s="62" t="str">
        <f t="shared" si="1"/>
        <v>Samenwerken/Op onderdelen bij het project betrekken (toetsen)</v>
      </c>
    </row>
    <row r="53" spans="1:16" ht="53" customHeight="1">
      <c r="A53" s="84"/>
      <c r="B53" s="104"/>
      <c r="C53" s="24">
        <f t="shared" si="6"/>
        <v>34</v>
      </c>
      <c r="D53" s="10" t="s">
        <v>222</v>
      </c>
      <c r="E53" s="56"/>
      <c r="F53" s="10" t="s">
        <v>223</v>
      </c>
      <c r="G53" s="10" t="s">
        <v>42</v>
      </c>
      <c r="H53" s="10" t="s">
        <v>65</v>
      </c>
      <c r="I53" s="9" t="s">
        <v>91</v>
      </c>
      <c r="J53" s="9" t="s">
        <v>95</v>
      </c>
      <c r="K53" s="51" t="s">
        <v>94</v>
      </c>
      <c r="L53" s="76" t="str">
        <f t="shared" si="0"/>
        <v>7. Potentiele stakeholder</v>
      </c>
      <c r="M53" s="62" t="str">
        <f t="shared" si="1"/>
        <v>Geen actie noodzakelijk. Maar kan vanwege imago redenen toch interressant zijn om te informeren</v>
      </c>
    </row>
    <row r="54" spans="1:16" ht="53" customHeight="1">
      <c r="A54" s="84"/>
      <c r="B54" s="104"/>
      <c r="C54" s="24">
        <f t="shared" si="6"/>
        <v>35</v>
      </c>
      <c r="D54" s="55" t="s">
        <v>21</v>
      </c>
      <c r="E54" s="33"/>
      <c r="F54" s="10" t="s">
        <v>224</v>
      </c>
      <c r="G54" s="10" t="s">
        <v>117</v>
      </c>
      <c r="H54" s="10" t="s">
        <v>118</v>
      </c>
      <c r="I54" s="9" t="s">
        <v>91</v>
      </c>
      <c r="J54" s="9" t="s">
        <v>93</v>
      </c>
      <c r="K54" s="51" t="s">
        <v>94</v>
      </c>
      <c r="L54" s="65" t="str">
        <f t="shared" si="0"/>
        <v>2. Belangrijke stakeholder</v>
      </c>
      <c r="M54" s="62" t="str">
        <f t="shared" si="1"/>
        <v>Samenwerken/Op onderdelen bij het project betrekken (toetsen)</v>
      </c>
    </row>
    <row r="55" spans="1:16" ht="53" customHeight="1">
      <c r="A55" s="85"/>
      <c r="B55" s="104"/>
      <c r="C55" s="24">
        <f t="shared" si="6"/>
        <v>36</v>
      </c>
      <c r="D55" s="79" t="s">
        <v>119</v>
      </c>
      <c r="E55" s="80"/>
      <c r="F55" s="11" t="s">
        <v>120</v>
      </c>
      <c r="G55" s="11" t="s">
        <v>121</v>
      </c>
      <c r="H55" s="11" t="s">
        <v>122</v>
      </c>
      <c r="I55" s="13" t="s">
        <v>0</v>
      </c>
      <c r="J55" s="13" t="s">
        <v>93</v>
      </c>
      <c r="K55" s="52" t="s">
        <v>97</v>
      </c>
      <c r="L55" s="74" t="str">
        <f t="shared" si="0"/>
        <v>6. Afwachtende stakeholder</v>
      </c>
      <c r="M55" s="62" t="str">
        <f t="shared" si="1"/>
        <v>Geen actie noodzakelijk. Wel scherp in de gaten houden of belangen wijzigen</v>
      </c>
    </row>
    <row r="56" spans="1:16" ht="55">
      <c r="A56" s="84"/>
      <c r="B56" s="104"/>
      <c r="C56" s="24">
        <f t="shared" si="6"/>
        <v>37</v>
      </c>
      <c r="D56" s="79" t="s">
        <v>89</v>
      </c>
      <c r="E56" s="80" t="s">
        <v>213</v>
      </c>
      <c r="F56" s="11" t="s">
        <v>90</v>
      </c>
      <c r="G56" s="11" t="s">
        <v>109</v>
      </c>
      <c r="H56" s="11"/>
      <c r="I56" s="13" t="s">
        <v>91</v>
      </c>
      <c r="J56" s="13" t="s">
        <v>93</v>
      </c>
      <c r="K56" s="52" t="s">
        <v>94</v>
      </c>
      <c r="L56" s="64" t="str">
        <f t="shared" si="0"/>
        <v>2. Belangrijke stakeholder</v>
      </c>
      <c r="M56" s="63" t="str">
        <f t="shared" si="1"/>
        <v>Samenwerken/Op onderdelen bij het project betrekken (toetsen)</v>
      </c>
    </row>
    <row r="57" spans="1:16" ht="49" customHeight="1" thickBot="1">
      <c r="A57" s="84"/>
      <c r="B57" s="105"/>
      <c r="C57" s="24">
        <f t="shared" si="6"/>
        <v>38</v>
      </c>
      <c r="D57" s="79"/>
      <c r="E57" s="80" t="s">
        <v>225</v>
      </c>
      <c r="F57" s="11"/>
      <c r="G57" s="11" t="s">
        <v>226</v>
      </c>
      <c r="H57" s="11" t="s">
        <v>227</v>
      </c>
      <c r="I57" s="13" t="s">
        <v>1</v>
      </c>
      <c r="J57" s="13" t="s">
        <v>92</v>
      </c>
      <c r="K57" s="89" t="s">
        <v>94</v>
      </c>
      <c r="L57" s="87" t="str">
        <f t="shared" si="0"/>
        <v>2. Belangrijke stakeholder</v>
      </c>
      <c r="M57" s="88" t="str">
        <f t="shared" si="1"/>
        <v>Samenwerken/Op onderdelen bij het project betrekken (toetsen)</v>
      </c>
    </row>
    <row r="58" spans="1:16" ht="44">
      <c r="A58" s="84"/>
      <c r="B58" s="97" t="s">
        <v>35</v>
      </c>
      <c r="C58" s="24">
        <f t="shared" si="6"/>
        <v>39</v>
      </c>
      <c r="D58" s="10" t="s">
        <v>228</v>
      </c>
      <c r="E58" s="56"/>
      <c r="F58" s="10" t="s">
        <v>29</v>
      </c>
      <c r="G58" s="10" t="s">
        <v>77</v>
      </c>
      <c r="H58" s="10"/>
      <c r="I58" s="9" t="s">
        <v>91</v>
      </c>
      <c r="J58" s="9" t="s">
        <v>93</v>
      </c>
      <c r="K58" s="51" t="s">
        <v>96</v>
      </c>
      <c r="L58" s="70" t="str">
        <f t="shared" si="0"/>
        <v>4. Dominante stakeholder</v>
      </c>
      <c r="M58" s="62" t="str">
        <f t="shared" si="1"/>
        <v>Tevreden stellen en betrekken bij beslismomenten. Gebruik maken van beinvloedingsmogelijkheden.</v>
      </c>
    </row>
    <row r="59" spans="1:16" ht="53" customHeight="1" outlineLevel="1">
      <c r="A59" s="84"/>
      <c r="B59" s="98"/>
      <c r="C59" s="24">
        <f t="shared" si="6"/>
        <v>40</v>
      </c>
      <c r="D59" s="10" t="s">
        <v>229</v>
      </c>
      <c r="E59" s="10"/>
      <c r="F59" s="10" t="s">
        <v>110</v>
      </c>
      <c r="G59" s="10" t="s">
        <v>111</v>
      </c>
      <c r="H59" s="10" t="s">
        <v>230</v>
      </c>
      <c r="I59" s="9" t="s">
        <v>91</v>
      </c>
      <c r="J59" s="9" t="s">
        <v>95</v>
      </c>
      <c r="K59" s="51" t="s">
        <v>97</v>
      </c>
      <c r="L59" s="73" t="str">
        <f t="shared" si="0"/>
        <v>8. Afhankelijke stakeholder</v>
      </c>
      <c r="M59" s="62" t="str">
        <f t="shared" si="1"/>
        <v>Geen actie noodzakelijk. Indien wenselijk/nodig de resultaten/gewenste eisen opleggen</v>
      </c>
      <c r="P59" s="1" t="s">
        <v>22</v>
      </c>
    </row>
    <row r="60" spans="1:16" ht="101" customHeight="1" outlineLevel="1">
      <c r="A60" s="84"/>
      <c r="B60" s="98"/>
      <c r="C60" s="24">
        <f t="shared" si="6"/>
        <v>41</v>
      </c>
      <c r="D60" s="10" t="s">
        <v>41</v>
      </c>
      <c r="E60" s="10" t="s">
        <v>141</v>
      </c>
      <c r="F60" s="10" t="s">
        <v>231</v>
      </c>
      <c r="G60" s="10" t="s">
        <v>232</v>
      </c>
      <c r="H60" s="10"/>
      <c r="I60" s="9" t="s">
        <v>91</v>
      </c>
      <c r="J60" s="9" t="s">
        <v>95</v>
      </c>
      <c r="K60" s="51" t="s">
        <v>94</v>
      </c>
      <c r="L60" s="76" t="str">
        <f t="shared" si="0"/>
        <v>7. Potentiele stakeholder</v>
      </c>
      <c r="M60" s="62" t="str">
        <f t="shared" si="1"/>
        <v>Geen actie noodzakelijk. Maar kan vanwege imago redenen toch interressant zijn om te informeren</v>
      </c>
    </row>
    <row r="61" spans="1:16" ht="66" customHeight="1" outlineLevel="1">
      <c r="A61" s="84"/>
      <c r="B61" s="98"/>
      <c r="C61" s="24">
        <f t="shared" si="6"/>
        <v>42</v>
      </c>
      <c r="D61" s="10" t="s">
        <v>124</v>
      </c>
      <c r="E61" s="93" t="s">
        <v>141</v>
      </c>
      <c r="F61" s="10" t="s">
        <v>233</v>
      </c>
      <c r="G61" s="10" t="s">
        <v>112</v>
      </c>
      <c r="H61" s="10" t="s">
        <v>125</v>
      </c>
      <c r="I61" s="9" t="s">
        <v>91</v>
      </c>
      <c r="J61" s="9" t="s">
        <v>93</v>
      </c>
      <c r="K61" s="51" t="s">
        <v>96</v>
      </c>
      <c r="L61" s="70" t="str">
        <f t="shared" si="0"/>
        <v>4. Dominante stakeholder</v>
      </c>
      <c r="M61" s="62" t="str">
        <f t="shared" si="1"/>
        <v>Tevreden stellen en betrekken bij beslismomenten. Gebruik maken van beinvloedingsmogelijkheden.</v>
      </c>
    </row>
    <row r="62" spans="1:16" ht="53" customHeight="1" outlineLevel="1">
      <c r="A62" s="84"/>
      <c r="B62" s="98"/>
      <c r="C62" s="24">
        <f t="shared" si="6"/>
        <v>43</v>
      </c>
      <c r="D62" s="10" t="s">
        <v>19</v>
      </c>
      <c r="E62" s="56"/>
      <c r="F62" s="10" t="s">
        <v>17</v>
      </c>
      <c r="G62" s="10" t="s">
        <v>234</v>
      </c>
      <c r="H62" s="10" t="s">
        <v>113</v>
      </c>
      <c r="I62" s="9" t="s">
        <v>91</v>
      </c>
      <c r="J62" s="9" t="s">
        <v>93</v>
      </c>
      <c r="K62" s="51" t="s">
        <v>94</v>
      </c>
      <c r="L62" s="65" t="str">
        <f t="shared" si="0"/>
        <v>2. Belangrijke stakeholder</v>
      </c>
      <c r="M62" s="62" t="str">
        <f t="shared" si="1"/>
        <v>Samenwerken/Op onderdelen bij het project betrekken (toetsen)</v>
      </c>
    </row>
    <row r="63" spans="1:16" ht="53" customHeight="1" outlineLevel="1">
      <c r="A63" s="84"/>
      <c r="B63" s="98"/>
      <c r="C63" s="24">
        <f t="shared" si="6"/>
        <v>44</v>
      </c>
      <c r="D63" s="10" t="s">
        <v>20</v>
      </c>
      <c r="E63" s="56"/>
      <c r="F63" s="10" t="s">
        <v>17</v>
      </c>
      <c r="G63" s="10" t="s">
        <v>114</v>
      </c>
      <c r="H63" s="10" t="s">
        <v>235</v>
      </c>
      <c r="I63" s="9" t="s">
        <v>91</v>
      </c>
      <c r="J63" s="9" t="s">
        <v>93</v>
      </c>
      <c r="K63" s="51" t="s">
        <v>94</v>
      </c>
      <c r="L63" s="65" t="str">
        <f t="shared" si="0"/>
        <v>2. Belangrijke stakeholder</v>
      </c>
      <c r="M63" s="62" t="str">
        <f t="shared" si="1"/>
        <v>Samenwerken/Op onderdelen bij het project betrekken (toetsen)</v>
      </c>
    </row>
    <row r="64" spans="1:16" s="6" customFormat="1" ht="53" customHeight="1">
      <c r="A64" s="86"/>
      <c r="B64" s="98"/>
      <c r="C64" s="77">
        <f t="shared" si="6"/>
        <v>45</v>
      </c>
      <c r="D64" s="10" t="s">
        <v>37</v>
      </c>
      <c r="E64" s="56"/>
      <c r="F64" s="10" t="s">
        <v>27</v>
      </c>
      <c r="G64" s="10" t="s">
        <v>236</v>
      </c>
      <c r="H64" s="11" t="s">
        <v>237</v>
      </c>
      <c r="I64" s="9" t="s">
        <v>1</v>
      </c>
      <c r="J64" s="9" t="s">
        <v>92</v>
      </c>
      <c r="K64" s="51" t="s">
        <v>94</v>
      </c>
      <c r="L64" s="64" t="str">
        <f t="shared" ref="L64:L65" si="9">IF(AND(I64="veel",J64="direct",K64="sterk"),"1. Belangrijkste stakeholder",IF(AND(I64="veel",J64="direct",K64="beperkt"),"2. Belangrijke stakeholder",IF(AND(I64="veel",J64="direct",K64="niet"),"3. Risicovolle stakeholder",IF(AND(I64="veel",J64="indirect",K64="sterk"),"2. Belangrijke stakeholder",IF(AND(I64="veel",J64="indirect",K64="beperkt"),"5. Veeleisende stakeholder",IF(AND(I64="veel",J64="indirect",K64="niet"),"8. Afhankelijke stakeholder",IF(AND(I64="veel",J64="geen",K64="sterk"),"5. Veeleisende stakeholder",IF(AND(I64="veel",J64="geen",K64="beperkt"),"5. Veeleisende stakeholder",IF(AND(I64="veel",J64="geen",K64="niet"),"8. Afhankelijke stakeholder",IF(AND(I64="enig",J64="direct",K64="sterk"),"1. Belangrijkste stakeholder",IF(AND(I64="enig",J64="direct",K64="beperkt"),"3. Risicovolle stakeholder",IF(AND(I64="enig",J64="direct",K64="niet"),"3. Risicovolle stakeholder",IF(AND(I64="enig",J64="indirect",K64="sterk"),"4. Dominante stakeholder",IF(AND(I64="enig",J64="indirect",K64="beperkt"),"2. Belangrijke stakeholder",IF(AND(I64="enig",J64="indirect",K64="niet"),"8. Afhankelijke stakeholder",IF(AND(I64="enig",J64="geen",K64="sterk"),"7. Potentiele stakeholder",IF(AND(I64="enig",J64="geen",K64="beperkt"),"7. Potentiele stakeholder",IF(AND(I64="enig",J64="geen",K64="niet"),"8. Afhankelijke stakeholder",IF(AND(I64="weinig",J64="direct",K64="sterk"),"4. Dominante stakeholder",IF(AND(I64="weinig",J64="direct",K64="beperkt"),"6. Afwachtende stakeholder",IF(AND(I64="weinig",J64="direct",K64="niet"),"6. Afwachtende stakeholder",IF(AND(I64="weinig",J64="indirect",K64="sterk"),"4. Dominante stakeholder",IF(AND(I64="weinig",J64="indirect",K64="beperkt"),"6. Afwachtende stakeholder",IF(AND(I64="weinig",J64="indirect",K64="niet"),"6. Afwachtende stakeholder",IF(AND(I64="weinig",J64="geen",K64="sterk"),"7. Potentiele stakeholder",IF(AND(I64="weinig",J64="geen",K64="beperkt"),"7. Potentiele stakeholder",IF(AND(I64="weinig",J64="geen",K64="niet"),"Niet relevante stakeholder")))))))))))))))))))))))))))</f>
        <v>2. Belangrijke stakeholder</v>
      </c>
      <c r="M64" s="63" t="str">
        <f t="shared" ref="M64:M65" si="10">IF(AND(L64="1. belangrijkste stakeholder"),"Samenwerken/Betrekken bij stuurgroep",IF(AND(L64="2. Belangrijke stakeholder"),"Samenwerken/Op onderdelen bij het project betrekken (toetsen)",IF(AND(L64="3. Risicovolle stakeholder"),"Stakeholder betrekken bij toetsen issues",IF(AND(L64="4. Dominante stakeholder"),"Tevreden stellen en betrekken bij beslismomenten. Gebruik maken van beinvloedingsmogelijkheden.",IF(AND(L64="5. Veeleisende stakeholder"),"Stakeholder blijven informeren,. maar niet betrekken in de stuur-/werkgroep",IF(AND(L64="6. Afwachtende stakeholder"),"Geen actie noodzakelijk. Wel scherp in de gaten houden of belangen wijzigen",IF(AND(L64="7. Potentiele stakeholder"),"Geen actie noodzakelijk. Maar kan vanwege imago redenen toch interressant zijn om te informeren",IF(AND(L64="8. Afhankelijke stakeholder"),"Geen actie noodzakelijk. Indien wenselijk/nodig de resultaten/gewenste eisen opleggen",IF(AND(L64="Niet relevante stakeholder"),"Stakeholder niet relevant")))))))))</f>
        <v>Samenwerken/Op onderdelen bij het project betrekken (toetsen)</v>
      </c>
      <c r="N64" s="5"/>
    </row>
    <row r="65" spans="1:13" ht="53" customHeight="1" thickBot="1">
      <c r="A65" s="84"/>
      <c r="B65" s="98"/>
      <c r="C65" s="25">
        <f t="shared" si="6"/>
        <v>46</v>
      </c>
      <c r="D65" s="10" t="s">
        <v>36</v>
      </c>
      <c r="E65" s="56"/>
      <c r="F65" s="10" t="s">
        <v>27</v>
      </c>
      <c r="G65" s="10" t="s">
        <v>238</v>
      </c>
      <c r="H65" s="10"/>
      <c r="I65" s="9" t="s">
        <v>91</v>
      </c>
      <c r="J65" s="9" t="s">
        <v>93</v>
      </c>
      <c r="K65" s="51" t="s">
        <v>97</v>
      </c>
      <c r="L65" s="73" t="str">
        <f t="shared" si="9"/>
        <v>8. Afhankelijke stakeholder</v>
      </c>
      <c r="M65" s="62" t="str">
        <f t="shared" si="10"/>
        <v>Geen actie noodzakelijk. Indien wenselijk/nodig de resultaten/gewenste eisen opleggen</v>
      </c>
    </row>
    <row r="66" spans="1:13" ht="122" customHeight="1">
      <c r="A66" s="84"/>
      <c r="B66" s="94" t="s">
        <v>55</v>
      </c>
      <c r="C66" s="23">
        <f>C65+1</f>
        <v>47</v>
      </c>
      <c r="D66" s="8" t="s">
        <v>10</v>
      </c>
      <c r="E66" s="8" t="s">
        <v>141</v>
      </c>
      <c r="F66" s="8" t="s">
        <v>115</v>
      </c>
      <c r="G66" s="82" t="s">
        <v>76</v>
      </c>
      <c r="H66" s="82" t="s">
        <v>75</v>
      </c>
      <c r="I66" s="17" t="s">
        <v>1</v>
      </c>
      <c r="J66" s="17" t="s">
        <v>92</v>
      </c>
      <c r="K66" s="53" t="s">
        <v>97</v>
      </c>
      <c r="L66" s="83" t="str">
        <f t="shared" si="0"/>
        <v>3. Risicovolle stakeholder</v>
      </c>
      <c r="M66" s="61" t="str">
        <f t="shared" si="1"/>
        <v>Stakeholder betrekken bij toetsen issues</v>
      </c>
    </row>
    <row r="67" spans="1:13" ht="122" customHeight="1">
      <c r="A67" s="84"/>
      <c r="B67" s="95"/>
      <c r="C67" s="24">
        <f t="shared" ref="C67:C68" si="11">C66+1</f>
        <v>48</v>
      </c>
      <c r="D67" s="81" t="s">
        <v>239</v>
      </c>
      <c r="E67" s="81" t="s">
        <v>240</v>
      </c>
      <c r="F67" s="81" t="s">
        <v>241</v>
      </c>
      <c r="G67" s="81" t="s">
        <v>126</v>
      </c>
      <c r="H67" s="10" t="s">
        <v>127</v>
      </c>
      <c r="I67" s="58" t="s">
        <v>1</v>
      </c>
      <c r="J67" s="58" t="s">
        <v>93</v>
      </c>
      <c r="K67" s="59" t="s">
        <v>96</v>
      </c>
      <c r="L67" s="65" t="str">
        <f t="shared" si="0"/>
        <v>2. Belangrijke stakeholder</v>
      </c>
      <c r="M67" s="62" t="str">
        <f t="shared" si="1"/>
        <v>Samenwerken/Op onderdelen bij het project betrekken (toetsen)</v>
      </c>
    </row>
    <row r="68" spans="1:13" ht="119" customHeight="1">
      <c r="A68" s="84"/>
      <c r="B68" s="95"/>
      <c r="C68" s="24">
        <f t="shared" si="11"/>
        <v>49</v>
      </c>
      <c r="D68" s="81" t="s">
        <v>242</v>
      </c>
      <c r="E68" s="81" t="s">
        <v>141</v>
      </c>
      <c r="F68" s="81" t="s">
        <v>141</v>
      </c>
      <c r="G68" s="10" t="s">
        <v>243</v>
      </c>
      <c r="H68" s="10" t="s">
        <v>244</v>
      </c>
      <c r="I68" s="58" t="s">
        <v>0</v>
      </c>
      <c r="J68" s="58" t="s">
        <v>95</v>
      </c>
      <c r="K68" s="59" t="s">
        <v>94</v>
      </c>
      <c r="L68" s="76" t="str">
        <f t="shared" si="0"/>
        <v>7. Potentiele stakeholder</v>
      </c>
      <c r="M68" s="62" t="str">
        <f t="shared" si="1"/>
        <v>Geen actie noodzakelijk. Maar kan vanwege imago redenen toch interressant zijn om te informeren</v>
      </c>
    </row>
    <row r="69" spans="1:13" ht="119" customHeight="1">
      <c r="A69" s="84"/>
      <c r="B69" s="95"/>
      <c r="C69" s="24">
        <f t="shared" ref="C69" si="12">C68+1</f>
        <v>50</v>
      </c>
      <c r="D69" s="10" t="s">
        <v>123</v>
      </c>
      <c r="E69" s="10"/>
      <c r="F69" s="10" t="s">
        <v>245</v>
      </c>
      <c r="G69" s="10" t="s">
        <v>116</v>
      </c>
      <c r="H69" s="10" t="s">
        <v>246</v>
      </c>
      <c r="I69" s="9" t="s">
        <v>91</v>
      </c>
      <c r="J69" s="9" t="s">
        <v>92</v>
      </c>
      <c r="K69" s="51" t="s">
        <v>96</v>
      </c>
      <c r="L69" s="68" t="str">
        <f t="shared" ref="L69:L70" si="13">IF(AND(I69="veel",J69="direct",K69="sterk"),"1. Belangrijkste stakeholder",IF(AND(I69="veel",J69="direct",K69="beperkt"),"2. Belangrijke stakeholder",IF(AND(I69="veel",J69="direct",K69="niet"),"3. Risicovolle stakeholder",IF(AND(I69="veel",J69="indirect",K69="sterk"),"2. Belangrijke stakeholder",IF(AND(I69="veel",J69="indirect",K69="beperkt"),"5. Veeleisende stakeholder",IF(AND(I69="veel",J69="indirect",K69="niet"),"8. Afhankelijke stakeholder",IF(AND(I69="veel",J69="geen",K69="sterk"),"5. Veeleisende stakeholder",IF(AND(I69="veel",J69="geen",K69="beperkt"),"5. Veeleisende stakeholder",IF(AND(I69="veel",J69="geen",K69="niet"),"8. Afhankelijke stakeholder",IF(AND(I69="enig",J69="direct",K69="sterk"),"1. Belangrijkste stakeholder",IF(AND(I69="enig",J69="direct",K69="beperkt"),"3. Risicovolle stakeholder",IF(AND(I69="enig",J69="direct",K69="niet"),"3. Risicovolle stakeholder",IF(AND(I69="enig",J69="indirect",K69="sterk"),"4. Dominante stakeholder",IF(AND(I69="enig",J69="indirect",K69="beperkt"),"2. Belangrijke stakeholder",IF(AND(I69="enig",J69="indirect",K69="niet"),"8. Afhankelijke stakeholder",IF(AND(I69="enig",J69="geen",K69="sterk"),"7. Potentiele stakeholder",IF(AND(I69="enig",J69="geen",K69="beperkt"),"7. Potentiele stakeholder",IF(AND(I69="enig",J69="geen",K69="niet"),"8. Afhankelijke stakeholder",IF(AND(I69="weinig",J69="direct",K69="sterk"),"4. Dominante stakeholder",IF(AND(I69="weinig",J69="direct",K69="beperkt"),"6. Afwachtende stakeholder",IF(AND(I69="weinig",J69="direct",K69="niet"),"6. Afwachtende stakeholder",IF(AND(I69="weinig",J69="indirect",K69="sterk"),"4. Dominante stakeholder",IF(AND(I69="weinig",J69="indirect",K69="beperkt"),"6. Afwachtende stakeholder",IF(AND(I69="weinig",J69="indirect",K69="niet"),"6. Afwachtende stakeholder",IF(AND(I69="weinig",J69="geen",K69="sterk"),"7. Potentiele stakeholder",IF(AND(I69="weinig",J69="geen",K69="beperkt"),"7. Potentiele stakeholder",IF(AND(I69="weinig",J69="geen",K69="niet"),"Niet relevante stakeholder")))))))))))))))))))))))))))</f>
        <v>1. Belangrijkste stakeholder</v>
      </c>
      <c r="M69" s="62" t="str">
        <f t="shared" si="1"/>
        <v>Samenwerken/Betrekken bij stuurgroep</v>
      </c>
    </row>
    <row r="70" spans="1:13" ht="53" customHeight="1" thickBot="1">
      <c r="B70" s="96"/>
      <c r="C70" s="25">
        <f t="shared" si="6"/>
        <v>51</v>
      </c>
      <c r="D70" s="12" t="s">
        <v>12</v>
      </c>
      <c r="E70" s="12"/>
      <c r="F70" s="12" t="s">
        <v>13</v>
      </c>
      <c r="G70" s="12" t="s">
        <v>247</v>
      </c>
      <c r="H70" s="12" t="s">
        <v>45</v>
      </c>
      <c r="I70" s="7" t="s">
        <v>0</v>
      </c>
      <c r="J70" s="7" t="s">
        <v>93</v>
      </c>
      <c r="K70" s="54" t="s">
        <v>94</v>
      </c>
      <c r="L70" s="78" t="str">
        <f t="shared" si="13"/>
        <v>6. Afwachtende stakeholder</v>
      </c>
      <c r="M70" s="62" t="str">
        <f t="shared" si="1"/>
        <v>Geen actie noodzakelijk. Wel scherp in de gaten houden of belangen wijzigen</v>
      </c>
    </row>
    <row r="71" spans="1:13">
      <c r="C71" s="47"/>
      <c r="D71" s="48"/>
      <c r="E71" s="48"/>
      <c r="F71" s="48"/>
      <c r="G71" s="48"/>
      <c r="H71" s="48"/>
      <c r="I71" s="49"/>
      <c r="J71" s="46"/>
      <c r="K71" s="46"/>
      <c r="L71" s="44"/>
      <c r="M71" s="45"/>
    </row>
  </sheetData>
  <mergeCells count="5">
    <mergeCell ref="B66:B70"/>
    <mergeCell ref="B58:B65"/>
    <mergeCell ref="B33:B45"/>
    <mergeCell ref="B12:B32"/>
    <mergeCell ref="B46:B57"/>
  </mergeCells>
  <phoneticPr fontId="3"/>
  <conditionalFormatting sqref="L11:L63 L66:L70">
    <cfRule type="cellIs" dxfId="11" priority="22" stopIfTrue="1" operator="equal">
      <formula>"geel"</formula>
    </cfRule>
    <cfRule type="cellIs" dxfId="10" priority="23" stopIfTrue="1" operator="equal">
      <formula>"oranje"</formula>
    </cfRule>
    <cfRule type="cellIs" dxfId="9" priority="24" stopIfTrue="1" operator="equal">
      <formula>"rood"</formula>
    </cfRule>
  </conditionalFormatting>
  <conditionalFormatting sqref="L11:L63 L66:L70">
    <cfRule type="cellIs" dxfId="8" priority="21" stopIfTrue="1" operator="equal">
      <formula>"groen"</formula>
    </cfRule>
  </conditionalFormatting>
  <conditionalFormatting sqref="L64">
    <cfRule type="cellIs" dxfId="7" priority="6" stopIfTrue="1" operator="equal">
      <formula>"geel"</formula>
    </cfRule>
    <cfRule type="cellIs" dxfId="6" priority="7" stopIfTrue="1" operator="equal">
      <formula>"oranje"</formula>
    </cfRule>
    <cfRule type="cellIs" dxfId="5" priority="8" stopIfTrue="1" operator="equal">
      <formula>"rood"</formula>
    </cfRule>
  </conditionalFormatting>
  <conditionalFormatting sqref="L64">
    <cfRule type="cellIs" dxfId="4" priority="5" stopIfTrue="1" operator="equal">
      <formula>"groen"</formula>
    </cfRule>
  </conditionalFormatting>
  <conditionalFormatting sqref="L65">
    <cfRule type="cellIs" dxfId="3" priority="2" stopIfTrue="1" operator="equal">
      <formula>"geel"</formula>
    </cfRule>
    <cfRule type="cellIs" dxfId="2" priority="3" stopIfTrue="1" operator="equal">
      <formula>"oranje"</formula>
    </cfRule>
    <cfRule type="cellIs" dxfId="1" priority="4" stopIfTrue="1" operator="equal">
      <formula>"rood"</formula>
    </cfRule>
  </conditionalFormatting>
  <conditionalFormatting sqref="L65">
    <cfRule type="cellIs" dxfId="0" priority="1" stopIfTrue="1" operator="equal">
      <formula>"groen"</formula>
    </cfRule>
  </conditionalFormatting>
  <pageMargins left="0.36000000000000004" right="0.36000000000000004" top="0.59" bottom="0.59" header="0.51" footer="0.51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Krachtenveld</vt:lpstr>
    </vt:vector>
  </TitlesOfParts>
  <Manager/>
  <Company>katalist ruimte management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120217 stakeholders</dc:title>
  <dc:subject/>
  <dc:creator>Marijn Both</dc:creator>
  <cp:keywords/>
  <dc:description/>
  <cp:lastModifiedBy>Joanna Wilbers</cp:lastModifiedBy>
  <cp:lastPrinted>2016-05-30T08:07:53Z</cp:lastPrinted>
  <dcterms:created xsi:type="dcterms:W3CDTF">2011-12-16T13:26:19Z</dcterms:created>
  <dcterms:modified xsi:type="dcterms:W3CDTF">2019-03-19T13:01:23Z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